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5480" windowHeight="11640" tabRatio="873"/>
  </bookViews>
  <sheets>
    <sheet name="КР'2019 - Пр№10, кор.септември" sheetId="21" r:id="rId1"/>
    <sheet name="КР'2019 - Пр№11, кор.септември" sheetId="20" r:id="rId2"/>
  </sheets>
  <calcPr calcId="145621"/>
</workbook>
</file>

<file path=xl/calcChain.xml><?xml version="1.0" encoding="utf-8"?>
<calcChain xmlns="http://schemas.openxmlformats.org/spreadsheetml/2006/main">
  <c r="R109" i="20" l="1"/>
  <c r="Q109" i="20"/>
  <c r="Q108" i="20"/>
  <c r="P109" i="20"/>
  <c r="O109" i="20"/>
  <c r="O108" i="20"/>
  <c r="N109" i="20"/>
  <c r="M109" i="20"/>
  <c r="M108" i="20"/>
  <c r="L109" i="20"/>
  <c r="K109" i="20"/>
  <c r="K108" i="20"/>
  <c r="J109" i="20"/>
  <c r="I109" i="20"/>
  <c r="I108" i="20"/>
  <c r="H109" i="20"/>
  <c r="G109" i="20"/>
  <c r="G108" i="20"/>
  <c r="F109" i="20"/>
  <c r="R108" i="20"/>
  <c r="P108" i="20"/>
  <c r="N108" i="20"/>
  <c r="L108" i="20"/>
  <c r="J108" i="20"/>
  <c r="H108" i="20"/>
  <c r="F108" i="20"/>
  <c r="R106" i="20"/>
  <c r="Q106" i="20"/>
  <c r="P106" i="20"/>
  <c r="O106" i="20"/>
  <c r="N106" i="20"/>
  <c r="M106" i="20"/>
  <c r="L106" i="20"/>
  <c r="K106" i="20"/>
  <c r="I106" i="20"/>
  <c r="H106" i="20"/>
  <c r="G106" i="20"/>
  <c r="F106" i="20"/>
  <c r="R104" i="20"/>
  <c r="Q104" i="20"/>
  <c r="P104" i="20"/>
  <c r="O104" i="20"/>
  <c r="N104" i="20"/>
  <c r="M104" i="20"/>
  <c r="L104" i="20"/>
  <c r="K104" i="20"/>
  <c r="I104" i="20"/>
  <c r="H104" i="20"/>
  <c r="G104" i="20"/>
  <c r="F104" i="20"/>
  <c r="R101" i="20"/>
  <c r="Q101" i="20"/>
  <c r="P101" i="20"/>
  <c r="O101" i="20"/>
  <c r="N101" i="20"/>
  <c r="M101" i="20"/>
  <c r="L101" i="20"/>
  <c r="K101" i="20"/>
  <c r="I101" i="20"/>
  <c r="H101" i="20"/>
  <c r="G101" i="20"/>
  <c r="F101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R74" i="20"/>
  <c r="R73" i="20"/>
  <c r="Q74" i="20"/>
  <c r="P74" i="20"/>
  <c r="P73" i="20"/>
  <c r="O74" i="20"/>
  <c r="N74" i="20"/>
  <c r="N73" i="20"/>
  <c r="M74" i="20"/>
  <c r="L74" i="20"/>
  <c r="L73" i="20"/>
  <c r="K74" i="20"/>
  <c r="J74" i="20"/>
  <c r="J73" i="20"/>
  <c r="I74" i="20"/>
  <c r="H74" i="20"/>
  <c r="H73" i="20"/>
  <c r="G74" i="20"/>
  <c r="F74" i="20"/>
  <c r="F73" i="20"/>
  <c r="Q73" i="20"/>
  <c r="O73" i="20"/>
  <c r="M73" i="20"/>
  <c r="K73" i="20"/>
  <c r="I73" i="20"/>
  <c r="G73" i="20"/>
  <c r="R71" i="20"/>
  <c r="R70" i="20"/>
  <c r="Q71" i="20"/>
  <c r="P71" i="20"/>
  <c r="P70" i="20"/>
  <c r="O71" i="20"/>
  <c r="N71" i="20"/>
  <c r="N70" i="20"/>
  <c r="M71" i="20"/>
  <c r="L71" i="20"/>
  <c r="L70" i="20"/>
  <c r="K71" i="20"/>
  <c r="J71" i="20"/>
  <c r="J70" i="20"/>
  <c r="I71" i="20"/>
  <c r="H71" i="20"/>
  <c r="H70" i="20"/>
  <c r="G71" i="20"/>
  <c r="F71" i="20"/>
  <c r="F70" i="20"/>
  <c r="Q70" i="20"/>
  <c r="O70" i="20"/>
  <c r="M70" i="20"/>
  <c r="K70" i="20"/>
  <c r="I70" i="20"/>
  <c r="G70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R65" i="20"/>
  <c r="Q65" i="20"/>
  <c r="Q56" i="20"/>
  <c r="Q55" i="20"/>
  <c r="P65" i="20"/>
  <c r="O65" i="20"/>
  <c r="O56" i="20"/>
  <c r="N65" i="20"/>
  <c r="M65" i="20"/>
  <c r="M56" i="20"/>
  <c r="M55" i="20"/>
  <c r="L65" i="20"/>
  <c r="K65" i="20"/>
  <c r="K56" i="20"/>
  <c r="J65" i="20"/>
  <c r="I65" i="20"/>
  <c r="I56" i="20"/>
  <c r="I55" i="20"/>
  <c r="I8" i="20"/>
  <c r="H65" i="20"/>
  <c r="G65" i="20"/>
  <c r="G56" i="20"/>
  <c r="F65" i="20"/>
  <c r="K57" i="20"/>
  <c r="H57" i="20"/>
  <c r="G57" i="20"/>
  <c r="F57" i="20"/>
  <c r="R56" i="20"/>
  <c r="R55" i="20"/>
  <c r="P56" i="20"/>
  <c r="N56" i="20"/>
  <c r="N55" i="20"/>
  <c r="L56" i="20"/>
  <c r="J56" i="20"/>
  <c r="J55" i="20"/>
  <c r="H56" i="20"/>
  <c r="F56" i="20"/>
  <c r="F55" i="20"/>
  <c r="O55" i="20"/>
  <c r="K55" i="20"/>
  <c r="G55" i="20"/>
  <c r="F53" i="20"/>
  <c r="R43" i="20"/>
  <c r="Q43" i="20"/>
  <c r="P43" i="20"/>
  <c r="O43" i="20"/>
  <c r="N43" i="20"/>
  <c r="M43" i="20"/>
  <c r="L43" i="20"/>
  <c r="K43" i="20"/>
  <c r="I43" i="20"/>
  <c r="H43" i="20"/>
  <c r="G43" i="20"/>
  <c r="F43" i="20"/>
  <c r="R37" i="20"/>
  <c r="Q37" i="20"/>
  <c r="P37" i="20"/>
  <c r="O37" i="20"/>
  <c r="N37" i="20"/>
  <c r="M37" i="20"/>
  <c r="L37" i="20"/>
  <c r="K37" i="20"/>
  <c r="I37" i="20"/>
  <c r="H37" i="20"/>
  <c r="H36" i="20"/>
  <c r="G37" i="20"/>
  <c r="F37" i="20"/>
  <c r="F36" i="20"/>
  <c r="R36" i="20"/>
  <c r="Q36" i="20"/>
  <c r="P36" i="20"/>
  <c r="O36" i="20"/>
  <c r="N36" i="20"/>
  <c r="M36" i="20"/>
  <c r="L36" i="20"/>
  <c r="K36" i="20"/>
  <c r="J36" i="20"/>
  <c r="I36" i="20"/>
  <c r="G36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R20" i="20"/>
  <c r="Q20" i="20"/>
  <c r="Q9" i="20"/>
  <c r="P20" i="20"/>
  <c r="O20" i="20"/>
  <c r="O9" i="20"/>
  <c r="N20" i="20"/>
  <c r="M20" i="20"/>
  <c r="M9" i="20"/>
  <c r="L20" i="20"/>
  <c r="K20" i="20"/>
  <c r="K9" i="20"/>
  <c r="J20" i="20"/>
  <c r="I20" i="20"/>
  <c r="I9" i="20"/>
  <c r="H20" i="20"/>
  <c r="G20" i="20"/>
  <c r="F20" i="20"/>
  <c r="G19" i="20"/>
  <c r="H19" i="20"/>
  <c r="G18" i="20"/>
  <c r="H18" i="20"/>
  <c r="F17" i="20"/>
  <c r="G17" i="20"/>
  <c r="H17" i="20"/>
  <c r="K16" i="20"/>
  <c r="F16" i="20"/>
  <c r="G16" i="20"/>
  <c r="H16" i="20"/>
  <c r="H14" i="20"/>
  <c r="G14" i="20"/>
  <c r="F14" i="20"/>
  <c r="G13" i="20"/>
  <c r="H13" i="20"/>
  <c r="G12" i="20"/>
  <c r="H12" i="20"/>
  <c r="K11" i="20"/>
  <c r="F11" i="20"/>
  <c r="G11" i="20"/>
  <c r="H11" i="20"/>
  <c r="K10" i="20"/>
  <c r="F10" i="20"/>
  <c r="G10" i="20"/>
  <c r="H10" i="20"/>
  <c r="R9" i="20"/>
  <c r="P9" i="20"/>
  <c r="N9" i="20"/>
  <c r="L9" i="20"/>
  <c r="J9" i="20"/>
  <c r="H9" i="20"/>
  <c r="F9" i="20"/>
  <c r="R8" i="20"/>
  <c r="N8" i="20"/>
  <c r="E29" i="21"/>
  <c r="E20" i="21"/>
  <c r="E25" i="21"/>
  <c r="E23" i="21"/>
  <c r="E9" i="21"/>
  <c r="E26" i="21"/>
  <c r="E37" i="21"/>
  <c r="E43" i="21"/>
  <c r="E53" i="21"/>
  <c r="E36" i="21"/>
  <c r="E33" i="21"/>
  <c r="E65" i="21"/>
  <c r="E67" i="21"/>
  <c r="E56" i="21"/>
  <c r="E71" i="21"/>
  <c r="E70" i="21"/>
  <c r="E74" i="21"/>
  <c r="E77" i="21"/>
  <c r="E73" i="21"/>
  <c r="E110" i="21"/>
  <c r="E109" i="21"/>
  <c r="J74" i="21"/>
  <c r="J77" i="21"/>
  <c r="J73" i="21"/>
  <c r="F74" i="21"/>
  <c r="F73" i="21"/>
  <c r="G74" i="21"/>
  <c r="H74" i="21"/>
  <c r="H73" i="21"/>
  <c r="I74" i="21"/>
  <c r="K74" i="21"/>
  <c r="K73" i="21"/>
  <c r="L74" i="21"/>
  <c r="M74" i="21"/>
  <c r="M73" i="21"/>
  <c r="N74" i="21"/>
  <c r="O74" i="21"/>
  <c r="O73" i="21"/>
  <c r="P74" i="21"/>
  <c r="Q74" i="21"/>
  <c r="Q73" i="21"/>
  <c r="I36" i="21"/>
  <c r="I33" i="21"/>
  <c r="I20" i="21"/>
  <c r="I25" i="21"/>
  <c r="I23" i="21"/>
  <c r="I9" i="21"/>
  <c r="I29" i="21"/>
  <c r="F20" i="21"/>
  <c r="F23" i="21"/>
  <c r="F26" i="21"/>
  <c r="F29" i="21"/>
  <c r="F43" i="21"/>
  <c r="F37" i="21"/>
  <c r="F36" i="21"/>
  <c r="F33" i="21"/>
  <c r="F65" i="21"/>
  <c r="F67" i="21"/>
  <c r="F56" i="21"/>
  <c r="F71" i="21"/>
  <c r="F70" i="21"/>
  <c r="F77" i="21"/>
  <c r="F55" i="21"/>
  <c r="F110" i="21"/>
  <c r="F109" i="21"/>
  <c r="G20" i="21"/>
  <c r="G23" i="21"/>
  <c r="G26" i="21"/>
  <c r="G29" i="21"/>
  <c r="G37" i="21"/>
  <c r="G43" i="21"/>
  <c r="G36" i="21"/>
  <c r="G33" i="21"/>
  <c r="G9" i="21"/>
  <c r="G65" i="21"/>
  <c r="G67" i="21"/>
  <c r="G56" i="21"/>
  <c r="G71" i="21"/>
  <c r="G70" i="21"/>
  <c r="G77" i="21"/>
  <c r="G73" i="21"/>
  <c r="G55" i="21"/>
  <c r="G8" i="21"/>
  <c r="G111" i="21"/>
  <c r="G110" i="21"/>
  <c r="G109" i="21"/>
  <c r="H20" i="21"/>
  <c r="H23" i="21"/>
  <c r="H26" i="21"/>
  <c r="H29" i="21"/>
  <c r="H37" i="21"/>
  <c r="H43" i="21"/>
  <c r="H54" i="21"/>
  <c r="H36" i="21"/>
  <c r="H33" i="21"/>
  <c r="H9" i="21"/>
  <c r="H65" i="21"/>
  <c r="H67" i="21"/>
  <c r="H56" i="21"/>
  <c r="H71" i="21"/>
  <c r="H70" i="21"/>
  <c r="H77" i="21"/>
  <c r="H55" i="21"/>
  <c r="H110" i="21"/>
  <c r="H109" i="21"/>
  <c r="I65" i="21"/>
  <c r="I67" i="21"/>
  <c r="I56" i="21"/>
  <c r="I71" i="21"/>
  <c r="I70" i="21"/>
  <c r="I77" i="21"/>
  <c r="I73" i="21"/>
  <c r="I110" i="21"/>
  <c r="I109" i="21"/>
  <c r="J20" i="21"/>
  <c r="J23" i="21"/>
  <c r="J26" i="21"/>
  <c r="J29" i="21"/>
  <c r="J37" i="21"/>
  <c r="J43" i="21"/>
  <c r="J36" i="21"/>
  <c r="J33" i="21"/>
  <c r="J65" i="21"/>
  <c r="J67" i="21"/>
  <c r="J56" i="21"/>
  <c r="J71" i="21"/>
  <c r="J70" i="21"/>
  <c r="J110" i="21"/>
  <c r="J109" i="21"/>
  <c r="K20" i="21"/>
  <c r="K23" i="21"/>
  <c r="K26" i="21"/>
  <c r="K29" i="21"/>
  <c r="K43" i="21"/>
  <c r="K37" i="21"/>
  <c r="K36" i="21"/>
  <c r="K33" i="21"/>
  <c r="K65" i="21"/>
  <c r="K67" i="21"/>
  <c r="K56" i="21"/>
  <c r="K71" i="21"/>
  <c r="K70" i="21"/>
  <c r="K77" i="21"/>
  <c r="K110" i="21"/>
  <c r="K109" i="21"/>
  <c r="L20" i="21"/>
  <c r="L23" i="21"/>
  <c r="L26" i="21"/>
  <c r="L29" i="21"/>
  <c r="L37" i="21"/>
  <c r="L43" i="21"/>
  <c r="L36" i="21"/>
  <c r="L33" i="21"/>
  <c r="L9" i="21"/>
  <c r="L65" i="21"/>
  <c r="L67" i="21"/>
  <c r="L56" i="21"/>
  <c r="L71" i="21"/>
  <c r="L70" i="21"/>
  <c r="L77" i="21"/>
  <c r="L73" i="21"/>
  <c r="L110" i="21"/>
  <c r="L109" i="21"/>
  <c r="M20" i="21"/>
  <c r="M23" i="21"/>
  <c r="M26" i="21"/>
  <c r="M29" i="21"/>
  <c r="M43" i="21"/>
  <c r="M37" i="21"/>
  <c r="M36" i="21"/>
  <c r="M9" i="21"/>
  <c r="M33" i="21"/>
  <c r="M65" i="21"/>
  <c r="M67" i="21"/>
  <c r="M56" i="21"/>
  <c r="M55" i="21"/>
  <c r="M71" i="21"/>
  <c r="M70" i="21"/>
  <c r="M77" i="21"/>
  <c r="M110" i="21"/>
  <c r="M109" i="21"/>
  <c r="N20" i="21"/>
  <c r="N23" i="21"/>
  <c r="N26" i="21"/>
  <c r="N29" i="21"/>
  <c r="N43" i="21"/>
  <c r="N37" i="21"/>
  <c r="N36" i="21"/>
  <c r="N9" i="21"/>
  <c r="N33" i="21"/>
  <c r="N65" i="21"/>
  <c r="N67" i="21"/>
  <c r="N56" i="21"/>
  <c r="N71" i="21"/>
  <c r="N70" i="21"/>
  <c r="N77" i="21"/>
  <c r="N73" i="21"/>
  <c r="N110" i="21"/>
  <c r="N109" i="21"/>
  <c r="O20" i="21"/>
  <c r="O23" i="21"/>
  <c r="O26" i="21"/>
  <c r="O29" i="21"/>
  <c r="O43" i="21"/>
  <c r="O37" i="21"/>
  <c r="O36" i="21"/>
  <c r="O9" i="21"/>
  <c r="O33" i="21"/>
  <c r="O65" i="21"/>
  <c r="O67" i="21"/>
  <c r="O56" i="21"/>
  <c r="O55" i="21"/>
  <c r="O71" i="21"/>
  <c r="O70" i="21"/>
  <c r="O77" i="21"/>
  <c r="O110" i="21"/>
  <c r="O109" i="21"/>
  <c r="P20" i="21"/>
  <c r="P23" i="21"/>
  <c r="P26" i="21"/>
  <c r="P29" i="21"/>
  <c r="P43" i="21"/>
  <c r="P37" i="21"/>
  <c r="P36" i="21"/>
  <c r="P9" i="21"/>
  <c r="P33" i="21"/>
  <c r="P65" i="21"/>
  <c r="P67" i="21"/>
  <c r="P56" i="21"/>
  <c r="P71" i="21"/>
  <c r="P70" i="21"/>
  <c r="P77" i="21"/>
  <c r="P73" i="21"/>
  <c r="P110" i="21"/>
  <c r="P109" i="21"/>
  <c r="Q33" i="21"/>
  <c r="Q20" i="21"/>
  <c r="Q23" i="21"/>
  <c r="Q26" i="21"/>
  <c r="Q29" i="21"/>
  <c r="Q43" i="21"/>
  <c r="Q37" i="21"/>
  <c r="Q36" i="21"/>
  <c r="Q9" i="21"/>
  <c r="Q65" i="21"/>
  <c r="Q67" i="21"/>
  <c r="Q56" i="21"/>
  <c r="Q71" i="21"/>
  <c r="Q70" i="21"/>
  <c r="Q77" i="21"/>
  <c r="Q110" i="21"/>
  <c r="Q109" i="21"/>
  <c r="J105" i="21"/>
  <c r="J107" i="21"/>
  <c r="Q107" i="21"/>
  <c r="P107" i="21"/>
  <c r="O107" i="21"/>
  <c r="N107" i="21"/>
  <c r="M107" i="21"/>
  <c r="L107" i="21"/>
  <c r="K107" i="21"/>
  <c r="H107" i="21"/>
  <c r="G107" i="21"/>
  <c r="F107" i="21"/>
  <c r="E107" i="21"/>
  <c r="Q105" i="21"/>
  <c r="P105" i="21"/>
  <c r="O105" i="21"/>
  <c r="N105" i="21"/>
  <c r="M105" i="21"/>
  <c r="L105" i="21"/>
  <c r="K105" i="21"/>
  <c r="H105" i="21"/>
  <c r="G105" i="21"/>
  <c r="F105" i="21"/>
  <c r="E105" i="21"/>
  <c r="Q102" i="21"/>
  <c r="P102" i="21"/>
  <c r="O102" i="21"/>
  <c r="N102" i="21"/>
  <c r="M102" i="21"/>
  <c r="L102" i="21"/>
  <c r="K102" i="21"/>
  <c r="J102" i="21"/>
  <c r="H102" i="21"/>
  <c r="G102" i="21"/>
  <c r="F102" i="21"/>
  <c r="E102" i="21"/>
  <c r="J57" i="21"/>
  <c r="G57" i="21"/>
  <c r="F57" i="21"/>
  <c r="E57" i="21"/>
  <c r="F19" i="21"/>
  <c r="G19" i="21"/>
  <c r="F18" i="21"/>
  <c r="G18" i="21"/>
  <c r="E17" i="21"/>
  <c r="F17" i="21"/>
  <c r="G17" i="21"/>
  <c r="J16" i="21"/>
  <c r="E16" i="21"/>
  <c r="F16" i="21"/>
  <c r="G16" i="21"/>
  <c r="G14" i="21"/>
  <c r="F14" i="21"/>
  <c r="E14" i="21"/>
  <c r="F13" i="21"/>
  <c r="G13" i="21"/>
  <c r="F12" i="21"/>
  <c r="G12" i="21"/>
  <c r="J11" i="21"/>
  <c r="E11" i="21"/>
  <c r="F11" i="21"/>
  <c r="G11" i="21"/>
  <c r="J10" i="21"/>
  <c r="E10" i="21"/>
  <c r="F10" i="21"/>
  <c r="G10" i="21"/>
  <c r="P55" i="21"/>
  <c r="N55" i="21"/>
  <c r="L55" i="21"/>
  <c r="L8" i="21"/>
  <c r="F9" i="21"/>
  <c r="F8" i="21"/>
  <c r="I8" i="21"/>
  <c r="Q55" i="21"/>
  <c r="Q8" i="21"/>
  <c r="P8" i="21"/>
  <c r="O8" i="21"/>
  <c r="N8" i="21"/>
  <c r="M8" i="21"/>
  <c r="K55" i="21"/>
  <c r="K9" i="21"/>
  <c r="K8" i="21"/>
  <c r="J55" i="21"/>
  <c r="J9" i="21"/>
  <c r="J8" i="21"/>
  <c r="I55" i="21"/>
  <c r="H8" i="21"/>
  <c r="E55" i="21"/>
  <c r="E8" i="21"/>
  <c r="F8" i="20"/>
  <c r="J8" i="20"/>
  <c r="G9" i="20"/>
  <c r="G8" i="20"/>
  <c r="K8" i="20"/>
  <c r="M8" i="20"/>
  <c r="O8" i="20"/>
  <c r="Q8" i="20"/>
  <c r="H55" i="20"/>
  <c r="H8" i="20"/>
  <c r="L55" i="20"/>
  <c r="L8" i="20"/>
  <c r="P55" i="20"/>
  <c r="P8" i="20"/>
</calcChain>
</file>

<file path=xl/sharedStrings.xml><?xml version="1.0" encoding="utf-8"?>
<sst xmlns="http://schemas.openxmlformats.org/spreadsheetml/2006/main" count="140" uniqueCount="70">
  <si>
    <t>Капиталови разходи по източници на финансиране</t>
  </si>
  <si>
    <t>Субсидия РБ</t>
  </si>
  <si>
    <t xml:space="preserve"> </t>
  </si>
  <si>
    <t xml:space="preserve">        Обекти</t>
  </si>
  <si>
    <t>Ремонт на път IV-55024 Николаево - Едрево /км. 0+000 - 5+900/</t>
  </si>
  <si>
    <t>Община НИКОЛАЕВО</t>
  </si>
  <si>
    <t>Сметна стойност</t>
  </si>
  <si>
    <t xml:space="preserve"> Обекти</t>
  </si>
  <si>
    <t>Функция 07: Почивно дело, култура, религиозни дейности</t>
  </si>
  <si>
    <t>Обекти</t>
  </si>
  <si>
    <t>Общо</t>
  </si>
  <si>
    <t>Функция 08: Икономически  дейности и услуги</t>
  </si>
  <si>
    <t xml:space="preserve">РАЗЧЕТ ЗА </t>
  </si>
  <si>
    <t>Функция 06: Жилищно строителство, благоустройство, комунално стопанство и опазване на околната среда</t>
  </si>
  <si>
    <t>Функция 01: Общи държавни  служби</t>
  </si>
  <si>
    <t>Функция 03: Образование</t>
  </si>
  <si>
    <t xml:space="preserve">         5201 - Придобиване на компютри и хардуер</t>
  </si>
  <si>
    <t xml:space="preserve">        5309 - Придобиване на  други нематериални дълготрайни активи</t>
  </si>
  <si>
    <r>
      <t>Параграф 5100</t>
    </r>
    <r>
      <rPr>
        <b/>
        <sz val="12.5"/>
        <rFont val="Arial"/>
        <family val="2"/>
        <charset val="204"/>
      </rPr>
      <t>: Основен ремонт на дълготрайни материални активи</t>
    </r>
  </si>
  <si>
    <t>Функция 01:Общи държавни  служби</t>
  </si>
  <si>
    <t xml:space="preserve"> 5206 изграждане на инфраструктурни обекти</t>
  </si>
  <si>
    <r>
      <t>Параграф 5300:</t>
    </r>
    <r>
      <rPr>
        <b/>
        <sz val="12.5"/>
        <rFont val="Arial"/>
        <family val="2"/>
        <charset val="204"/>
      </rPr>
      <t xml:space="preserve"> Придобиване на  нематериални дълготрайни активи</t>
    </r>
  </si>
  <si>
    <t>Изготвил: .................</t>
  </si>
  <si>
    <t>5201 - Придобиване на компютри и хардуер</t>
  </si>
  <si>
    <t xml:space="preserve">             (инж. Петко Попов)</t>
  </si>
  <si>
    <t xml:space="preserve"> Обекти (други)</t>
  </si>
  <si>
    <r>
      <t xml:space="preserve">Параграф 5200: </t>
    </r>
    <r>
      <rPr>
        <b/>
        <sz val="12"/>
        <rFont val="Arial"/>
        <family val="2"/>
        <charset val="204"/>
      </rPr>
      <t>Придобиване на дълготрайни     материални активи</t>
    </r>
  </si>
  <si>
    <t xml:space="preserve">Изготвяне на Общ устройствен план на Община Николаево </t>
  </si>
  <si>
    <t xml:space="preserve">       5204 - придобиване на транспортни средства</t>
  </si>
  <si>
    <t>Функция 05: Социално осигуряване, подпомагане и грижи</t>
  </si>
  <si>
    <t xml:space="preserve">       5205 - придобиване на стопански инвентар</t>
  </si>
  <si>
    <t xml:space="preserve">        5203 - придобиване на друго оборудване, машини и съоръжения</t>
  </si>
  <si>
    <t>Год. задача     2017 г.</t>
  </si>
  <si>
    <t>ИБФ и  ИБС</t>
  </si>
  <si>
    <t>Собст-вени средства</t>
  </si>
  <si>
    <t>Външни помощи</t>
  </si>
  <si>
    <t>Кредит с държав-ни гаранции</t>
  </si>
  <si>
    <t>Държав-ни инвести-ционни заеми</t>
  </si>
  <si>
    <t>Разходи, които ще бъдат извършени през 2019 година</t>
  </si>
  <si>
    <t>Год. задача 2019 г.</t>
  </si>
  <si>
    <t xml:space="preserve">КАПИТАЛОВИТЕ РАЗХОДИ ПРЕЗ 2019 г.  </t>
  </si>
  <si>
    <t>Усвое-но през      2018 г.</t>
  </si>
  <si>
    <t>Год. Задача 2019 г.</t>
  </si>
  <si>
    <t>Ремонт на парк с. Елхово</t>
  </si>
  <si>
    <t>Закупуване на камион (самосвал)</t>
  </si>
  <si>
    <t>Закупуване на лек автомобил</t>
  </si>
  <si>
    <t xml:space="preserve">             No</t>
  </si>
  <si>
    <t>Реконструкция и ремонт на ОУ "Св.Св. Кирил и Методий" гр. Николаево и прилежащо пространство</t>
  </si>
  <si>
    <t>Община</t>
  </si>
  <si>
    <t>НИКОЛАЕВО</t>
  </si>
  <si>
    <t xml:space="preserve"> Обекти: ремонт на 4-токласната пътна мрежа</t>
  </si>
  <si>
    <t>Закупуване на компютри и софтуерни продукти</t>
  </si>
  <si>
    <t>Функция 06: Жилищно строителство, благоустройство, комунално ст-ство и опазване на околната среда</t>
  </si>
  <si>
    <t>Ремонт на автоспирка с. Нова махала</t>
  </si>
  <si>
    <t>било</t>
  </si>
  <si>
    <t>става</t>
  </si>
  <si>
    <t>5а</t>
  </si>
  <si>
    <t xml:space="preserve">Ремонт на покрива на НУ "Братя Жекови" с. Елхово </t>
  </si>
  <si>
    <t>Реконструкция, ремонт и благоустрояване на сградите на ОДЗ "Снежанка" гр. Николаево</t>
  </si>
  <si>
    <t>Оборудване за фитнес зала с. Едрево</t>
  </si>
  <si>
    <t>Собств. средства на ТД-ва частна собств.</t>
  </si>
  <si>
    <t>Ремонт на концертна зала и сцена в сграда на НЧ "В. Левски'1923"  гр. Николаево</t>
  </si>
  <si>
    <t xml:space="preserve">   </t>
  </si>
  <si>
    <t>Ремонт на покрива на сграда кметство с. Нова махала</t>
  </si>
  <si>
    <r>
      <t xml:space="preserve">Други       </t>
    </r>
    <r>
      <rPr>
        <sz val="8"/>
        <rFont val="Arial"/>
        <family val="2"/>
        <charset val="204"/>
      </rPr>
      <t xml:space="preserve"> (РА Фонд "Земе-делие")</t>
    </r>
  </si>
  <si>
    <t>Ремонт на паметник в с. Елхово</t>
  </si>
  <si>
    <t>Изграждане на спортно игрище - минифутбол в град Николаево, обл. Стара Загора</t>
  </si>
  <si>
    <t xml:space="preserve">      5202 Придобиване на сгради</t>
  </si>
  <si>
    <t xml:space="preserve">Реконструкция на четвъртокласна  пътна мрежа на територията на община Николаево </t>
  </si>
  <si>
    <t>Машини с. Едрево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</si>
</sst>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0.5"/>
      <name val="Arial"/>
      <family val="2"/>
      <charset val="204"/>
    </font>
    <font>
      <b/>
      <sz val="11.5"/>
      <name val="Arial"/>
      <family val="2"/>
      <charset val="204"/>
    </font>
    <font>
      <b/>
      <sz val="12.5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</font>
    <font>
      <b/>
      <sz val="12"/>
      <color indexed="47"/>
      <name val="Arial"/>
    </font>
    <font>
      <b/>
      <sz val="12"/>
      <color indexed="42"/>
      <name val="Arial"/>
    </font>
    <font>
      <b/>
      <sz val="12"/>
      <color indexed="10"/>
      <name val="Arial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2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3" fontId="1" fillId="3" borderId="12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/>
    </xf>
    <xf numFmtId="3" fontId="1" fillId="3" borderId="6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3" fontId="1" fillId="2" borderId="30" xfId="0" applyNumberFormat="1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1" fontId="1" fillId="2" borderId="20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3" fontId="1" fillId="3" borderId="14" xfId="0" applyNumberFormat="1" applyFont="1" applyFill="1" applyBorder="1" applyAlignment="1">
      <alignment vertical="center"/>
    </xf>
    <xf numFmtId="3" fontId="1" fillId="3" borderId="25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3" fontId="1" fillId="3" borderId="16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1" fillId="0" borderId="22" xfId="0" applyFont="1" applyBorder="1" applyAlignment="1">
      <alignment vertical="center" wrapText="1"/>
    </xf>
    <xf numFmtId="3" fontId="1" fillId="0" borderId="32" xfId="0" applyNumberFormat="1" applyFont="1" applyBorder="1" applyAlignment="1">
      <alignment vertical="center"/>
    </xf>
    <xf numFmtId="3" fontId="1" fillId="3" borderId="23" xfId="0" applyNumberFormat="1" applyFont="1" applyFill="1" applyBorder="1" applyAlignment="1">
      <alignment vertical="center"/>
    </xf>
    <xf numFmtId="3" fontId="1" fillId="2" borderId="33" xfId="0" applyNumberFormat="1" applyFont="1" applyFill="1" applyBorder="1" applyAlignment="1">
      <alignment vertical="center"/>
    </xf>
    <xf numFmtId="0" fontId="6" fillId="5" borderId="29" xfId="0" applyFont="1" applyFill="1" applyBorder="1" applyAlignment="1">
      <alignment horizontal="left" vertical="center"/>
    </xf>
    <xf numFmtId="3" fontId="1" fillId="0" borderId="6" xfId="0" applyNumberFormat="1" applyFont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" fontId="1" fillId="2" borderId="12" xfId="0" applyNumberFormat="1" applyFont="1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3" fontId="1" fillId="2" borderId="34" xfId="0" applyNumberFormat="1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5" borderId="6" xfId="0" applyNumberFormat="1" applyFont="1" applyFill="1" applyBorder="1" applyAlignment="1">
      <alignment vertical="center"/>
    </xf>
    <xf numFmtId="3" fontId="1" fillId="5" borderId="12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3" fontId="1" fillId="5" borderId="9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3" fontId="1" fillId="4" borderId="36" xfId="0" applyNumberFormat="1" applyFont="1" applyFill="1" applyBorder="1" applyAlignment="1">
      <alignment vertical="center"/>
    </xf>
    <xf numFmtId="3" fontId="1" fillId="4" borderId="24" xfId="0" applyNumberFormat="1" applyFont="1" applyFill="1" applyBorder="1" applyAlignment="1">
      <alignment vertical="center"/>
    </xf>
    <xf numFmtId="3" fontId="1" fillId="4" borderId="37" xfId="0" applyNumberFormat="1" applyFont="1" applyFill="1" applyBorder="1" applyAlignment="1">
      <alignment vertical="center"/>
    </xf>
    <xf numFmtId="3" fontId="1" fillId="4" borderId="38" xfId="0" applyNumberFormat="1" applyFont="1" applyFill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1" fillId="4" borderId="3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0" borderId="41" xfId="0" applyFont="1" applyBorder="1" applyAlignment="1">
      <alignment horizontal="right" vertical="center"/>
    </xf>
    <xf numFmtId="0" fontId="6" fillId="2" borderId="12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43" xfId="0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9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0" fillId="2" borderId="12" xfId="0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/>
    </xf>
    <xf numFmtId="3" fontId="1" fillId="3" borderId="41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0" fontId="1" fillId="6" borderId="44" xfId="0" applyFont="1" applyFill="1" applyBorder="1" applyAlignment="1">
      <alignment vertical="center"/>
    </xf>
    <xf numFmtId="3" fontId="1" fillId="6" borderId="45" xfId="0" applyNumberFormat="1" applyFont="1" applyFill="1" applyBorder="1" applyAlignment="1">
      <alignment vertical="center"/>
    </xf>
    <xf numFmtId="3" fontId="1" fillId="6" borderId="35" xfId="0" applyNumberFormat="1" applyFont="1" applyFill="1" applyBorder="1" applyAlignment="1">
      <alignment vertical="center"/>
    </xf>
    <xf numFmtId="3" fontId="1" fillId="6" borderId="0" xfId="0" applyNumberFormat="1" applyFont="1" applyFill="1" applyBorder="1" applyAlignment="1">
      <alignment vertical="center"/>
    </xf>
    <xf numFmtId="3" fontId="1" fillId="6" borderId="46" xfId="0" applyNumberFormat="1" applyFont="1" applyFill="1" applyBorder="1" applyAlignment="1">
      <alignment vertical="center"/>
    </xf>
    <xf numFmtId="3" fontId="1" fillId="6" borderId="16" xfId="0" applyNumberFormat="1" applyFont="1" applyFill="1" applyBorder="1" applyAlignment="1">
      <alignment vertical="center"/>
    </xf>
    <xf numFmtId="3" fontId="1" fillId="4" borderId="47" xfId="0" applyNumberFormat="1" applyFont="1" applyFill="1" applyBorder="1" applyAlignment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3" fontId="1" fillId="6" borderId="14" xfId="0" applyNumberFormat="1" applyFont="1" applyFill="1" applyBorder="1" applyAlignment="1">
      <alignment vertical="center"/>
    </xf>
    <xf numFmtId="0" fontId="6" fillId="2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Continuous" vertical="center" wrapText="1"/>
    </xf>
    <xf numFmtId="0" fontId="7" fillId="0" borderId="12" xfId="0" applyFont="1" applyBorder="1" applyAlignment="1">
      <alignment horizontal="centerContinuous" vertical="center" wrapText="1"/>
    </xf>
    <xf numFmtId="0" fontId="6" fillId="0" borderId="13" xfId="0" applyFont="1" applyBorder="1" applyAlignment="1">
      <alignment horizontal="centerContinuous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3" fontId="1" fillId="4" borderId="15" xfId="0" applyNumberFormat="1" applyFont="1" applyFill="1" applyBorder="1" applyAlignment="1">
      <alignment vertical="center"/>
    </xf>
    <xf numFmtId="3" fontId="1" fillId="4" borderId="50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6" borderId="2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3" fontId="1" fillId="4" borderId="51" xfId="0" applyNumberFormat="1" applyFont="1" applyFill="1" applyBorder="1" applyAlignment="1">
      <alignment vertical="center"/>
    </xf>
    <xf numFmtId="3" fontId="1" fillId="5" borderId="13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7" fillId="0" borderId="5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0" fillId="0" borderId="2" xfId="0" applyFont="1" applyBorder="1" applyAlignment="1">
      <alignment horizontal="centerContinuous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vertical="center"/>
    </xf>
    <xf numFmtId="0" fontId="6" fillId="2" borderId="3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" fillId="2" borderId="41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3" fontId="1" fillId="4" borderId="25" xfId="0" applyNumberFormat="1" applyFont="1" applyFill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0" fontId="14" fillId="0" borderId="41" xfId="0" applyFont="1" applyBorder="1" applyAlignment="1">
      <alignment horizontal="left" vertical="center"/>
    </xf>
    <xf numFmtId="0" fontId="12" fillId="3" borderId="41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41" xfId="0" applyFont="1" applyFill="1" applyBorder="1" applyAlignment="1">
      <alignment vertical="center"/>
    </xf>
    <xf numFmtId="3" fontId="1" fillId="2" borderId="10" xfId="0" applyNumberFormat="1" applyFont="1" applyFill="1" applyBorder="1" applyAlignment="1">
      <alignment vertical="center"/>
    </xf>
    <xf numFmtId="3" fontId="1" fillId="3" borderId="27" xfId="0" applyNumberFormat="1" applyFont="1" applyFill="1" applyBorder="1" applyAlignment="1">
      <alignment vertical="center"/>
    </xf>
    <xf numFmtId="3" fontId="1" fillId="2" borderId="28" xfId="0" applyNumberFormat="1" applyFont="1" applyFill="1" applyBorder="1" applyAlignment="1">
      <alignment vertical="center"/>
    </xf>
    <xf numFmtId="3" fontId="1" fillId="3" borderId="5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45" xfId="0" applyNumberFormat="1" applyFont="1" applyBorder="1" applyAlignment="1">
      <alignment vertical="center"/>
    </xf>
    <xf numFmtId="3" fontId="1" fillId="0" borderId="54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3" fontId="1" fillId="7" borderId="55" xfId="0" applyNumberFormat="1" applyFont="1" applyFill="1" applyBorder="1" applyAlignment="1">
      <alignment vertical="center"/>
    </xf>
    <xf numFmtId="3" fontId="1" fillId="7" borderId="56" xfId="0" applyNumberFormat="1" applyFont="1" applyFill="1" applyBorder="1" applyAlignment="1">
      <alignment vertical="center"/>
    </xf>
    <xf numFmtId="3" fontId="1" fillId="7" borderId="31" xfId="0" applyNumberFormat="1" applyFont="1" applyFill="1" applyBorder="1" applyAlignment="1">
      <alignment vertical="center"/>
    </xf>
    <xf numFmtId="3" fontId="1" fillId="7" borderId="57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7" borderId="58" xfId="0" applyNumberFormat="1" applyFont="1" applyFill="1" applyBorder="1" applyAlignment="1">
      <alignment vertical="center"/>
    </xf>
    <xf numFmtId="1" fontId="1" fillId="2" borderId="7" xfId="0" applyNumberFormat="1" applyFont="1" applyFill="1" applyBorder="1" applyAlignment="1">
      <alignment vertical="center"/>
    </xf>
    <xf numFmtId="0" fontId="6" fillId="2" borderId="4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3" fontId="1" fillId="5" borderId="14" xfId="0" applyNumberFormat="1" applyFont="1" applyFill="1" applyBorder="1" applyAlignment="1">
      <alignment vertical="center"/>
    </xf>
    <xf numFmtId="3" fontId="1" fillId="5" borderId="23" xfId="0" applyNumberFormat="1" applyFont="1" applyFill="1" applyBorder="1" applyAlignment="1">
      <alignment vertical="center"/>
    </xf>
    <xf numFmtId="0" fontId="1" fillId="2" borderId="48" xfId="0" applyFont="1" applyFill="1" applyBorder="1" applyAlignment="1">
      <alignment vertical="center"/>
    </xf>
    <xf numFmtId="0" fontId="20" fillId="0" borderId="7" xfId="0" applyFont="1" applyBorder="1" applyAlignment="1">
      <alignment horizontal="centerContinuous" vertical="center" wrapText="1"/>
    </xf>
    <xf numFmtId="0" fontId="6" fillId="4" borderId="1" xfId="0" applyFont="1" applyFill="1" applyBorder="1" applyAlignment="1">
      <alignment horizontal="left" vertical="center"/>
    </xf>
    <xf numFmtId="3" fontId="1" fillId="4" borderId="14" xfId="0" applyNumberFormat="1" applyFont="1" applyFill="1" applyBorder="1" applyAlignment="1">
      <alignment vertical="center"/>
    </xf>
    <xf numFmtId="3" fontId="1" fillId="4" borderId="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3" borderId="30" xfId="0" applyNumberFormat="1" applyFont="1" applyFill="1" applyBorder="1" applyAlignment="1">
      <alignment vertical="center"/>
    </xf>
    <xf numFmtId="3" fontId="1" fillId="3" borderId="28" xfId="0" applyNumberFormat="1" applyFont="1" applyFill="1" applyBorder="1" applyAlignment="1">
      <alignment vertical="center"/>
    </xf>
    <xf numFmtId="3" fontId="1" fillId="3" borderId="10" xfId="0" applyNumberFormat="1" applyFont="1" applyFill="1" applyBorder="1" applyAlignment="1">
      <alignment vertical="center"/>
    </xf>
    <xf numFmtId="3" fontId="1" fillId="3" borderId="21" xfId="0" applyNumberFormat="1" applyFont="1" applyFill="1" applyBorder="1" applyAlignment="1">
      <alignment vertical="center"/>
    </xf>
    <xf numFmtId="3" fontId="1" fillId="2" borderId="47" xfId="0" applyNumberFormat="1" applyFont="1" applyFill="1" applyBorder="1" applyAlignment="1">
      <alignment vertical="center"/>
    </xf>
    <xf numFmtId="3" fontId="1" fillId="2" borderId="37" xfId="0" applyNumberFormat="1" applyFont="1" applyFill="1" applyBorder="1" applyAlignment="1">
      <alignment vertical="center"/>
    </xf>
    <xf numFmtId="3" fontId="1" fillId="2" borderId="51" xfId="0" applyNumberFormat="1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60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3" fontId="1" fillId="5" borderId="8" xfId="0" applyNumberFormat="1" applyFont="1" applyFill="1" applyBorder="1" applyAlignment="1">
      <alignment vertical="center"/>
    </xf>
    <xf numFmtId="3" fontId="1" fillId="5" borderId="3" xfId="0" applyNumberFormat="1" applyFont="1" applyFill="1" applyBorder="1" applyAlignment="1">
      <alignment vertical="center"/>
    </xf>
    <xf numFmtId="3" fontId="1" fillId="5" borderId="15" xfId="0" applyNumberFormat="1" applyFont="1" applyFill="1" applyBorder="1" applyAlignment="1">
      <alignment vertical="center"/>
    </xf>
    <xf numFmtId="3" fontId="1" fillId="5" borderId="50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" fontId="1" fillId="2" borderId="1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vertical="center"/>
    </xf>
    <xf numFmtId="1" fontId="1" fillId="2" borderId="37" xfId="0" applyNumberFormat="1" applyFont="1" applyFill="1" applyBorder="1" applyAlignment="1">
      <alignment vertical="center"/>
    </xf>
    <xf numFmtId="3" fontId="1" fillId="0" borderId="6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2" borderId="27" xfId="0" applyNumberFormat="1" applyFont="1" applyFill="1" applyBorder="1" applyAlignment="1">
      <alignment vertical="center"/>
    </xf>
    <xf numFmtId="3" fontId="1" fillId="2" borderId="25" xfId="0" applyNumberFormat="1" applyFont="1" applyFill="1" applyBorder="1" applyAlignment="1">
      <alignment vertical="center"/>
    </xf>
    <xf numFmtId="3" fontId="1" fillId="2" borderId="60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1" fillId="2" borderId="46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3" fontId="1" fillId="4" borderId="62" xfId="0" applyNumberFormat="1" applyFont="1" applyFill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3" fontId="1" fillId="6" borderId="9" xfId="0" applyNumberFormat="1" applyFont="1" applyFill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Continuous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left" vertical="center"/>
    </xf>
    <xf numFmtId="3" fontId="1" fillId="5" borderId="7" xfId="0" applyNumberFormat="1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4" xfId="0" applyBorder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0" fillId="7" borderId="31" xfId="0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4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31" xfId="0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 vertical="center"/>
    </xf>
    <xf numFmtId="0" fontId="1" fillId="2" borderId="55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0" fontId="6" fillId="2" borderId="55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1" fillId="2" borderId="63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2" borderId="56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20" xfId="0" applyNumberFormat="1" applyFont="1" applyFill="1" applyBorder="1" applyAlignment="1">
      <alignment vertical="center"/>
    </xf>
    <xf numFmtId="3" fontId="1" fillId="2" borderId="21" xfId="0" applyNumberFormat="1" applyFont="1" applyFill="1" applyBorder="1" applyAlignment="1">
      <alignment vertical="center"/>
    </xf>
    <xf numFmtId="3" fontId="1" fillId="0" borderId="64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40" xfId="0" applyNumberFormat="1" applyFont="1" applyBorder="1" applyAlignment="1">
      <alignment vertical="center"/>
    </xf>
    <xf numFmtId="3" fontId="1" fillId="0" borderId="65" xfId="0" applyNumberFormat="1" applyFont="1" applyBorder="1" applyAlignment="1">
      <alignment vertical="center"/>
    </xf>
    <xf numFmtId="3" fontId="1" fillId="0" borderId="59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61" xfId="0" applyNumberFormat="1" applyFont="1" applyBorder="1" applyAlignment="1">
      <alignment vertical="center"/>
    </xf>
    <xf numFmtId="3" fontId="1" fillId="0" borderId="52" xfId="0" applyNumberFormat="1" applyFont="1" applyBorder="1" applyAlignment="1">
      <alignment vertical="center"/>
    </xf>
    <xf numFmtId="0" fontId="1" fillId="6" borderId="54" xfId="0" applyFont="1" applyFill="1" applyBorder="1" applyAlignment="1">
      <alignment vertical="center"/>
    </xf>
    <xf numFmtId="0" fontId="1" fillId="6" borderId="25" xfId="0" applyFont="1" applyFill="1" applyBorder="1" applyAlignment="1">
      <alignment vertical="center"/>
    </xf>
    <xf numFmtId="3" fontId="1" fillId="6" borderId="3" xfId="0" applyNumberFormat="1" applyFont="1" applyFill="1" applyBorder="1" applyAlignment="1">
      <alignment vertical="center"/>
    </xf>
    <xf numFmtId="3" fontId="1" fillId="6" borderId="25" xfId="0" applyNumberFormat="1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" fillId="6" borderId="50" xfId="0" applyFont="1" applyFill="1" applyBorder="1" applyAlignment="1">
      <alignment vertical="center"/>
    </xf>
    <xf numFmtId="0" fontId="6" fillId="3" borderId="33" xfId="0" applyFont="1" applyFill="1" applyBorder="1" applyAlignment="1">
      <alignment horizontal="left" vertical="center"/>
    </xf>
    <xf numFmtId="3" fontId="1" fillId="3" borderId="34" xfId="0" applyNumberFormat="1" applyFont="1" applyFill="1" applyBorder="1" applyAlignment="1">
      <alignment vertical="center"/>
    </xf>
    <xf numFmtId="0" fontId="6" fillId="2" borderId="45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3" fontId="1" fillId="4" borderId="27" xfId="0" applyNumberFormat="1" applyFont="1" applyFill="1" applyBorder="1" applyAlignment="1">
      <alignment vertical="center"/>
    </xf>
    <xf numFmtId="3" fontId="1" fillId="5" borderId="27" xfId="0" applyNumberFormat="1" applyFont="1" applyFill="1" applyBorder="1" applyAlignment="1">
      <alignment vertical="center"/>
    </xf>
    <xf numFmtId="0" fontId="2" fillId="2" borderId="4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Border="1" applyAlignment="1"/>
    <xf numFmtId="0" fontId="1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34" xfId="0" applyFont="1" applyBorder="1" applyAlignment="1">
      <alignment vertical="center" wrapText="1"/>
    </xf>
    <xf numFmtId="0" fontId="6" fillId="0" borderId="34" xfId="0" applyFont="1" applyBorder="1" applyAlignment="1">
      <alignment vertical="center"/>
    </xf>
    <xf numFmtId="0" fontId="9" fillId="4" borderId="62" xfId="0" applyFont="1" applyFill="1" applyBorder="1" applyAlignment="1">
      <alignment horizontal="left" vertical="center" wrapText="1"/>
    </xf>
    <xf numFmtId="0" fontId="9" fillId="4" borderId="6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right" vertical="center" wrapText="1"/>
    </xf>
    <xf numFmtId="0" fontId="2" fillId="0" borderId="48" xfId="0" applyFont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9" fillId="4" borderId="66" xfId="0" applyFont="1" applyFill="1" applyBorder="1" applyAlignment="1">
      <alignment horizontal="left" vertical="center" wrapText="1"/>
    </xf>
    <xf numFmtId="0" fontId="13" fillId="4" borderId="62" xfId="0" applyFont="1" applyFill="1" applyBorder="1" applyAlignment="1">
      <alignment horizontal="left" vertical="center" wrapText="1"/>
    </xf>
    <xf numFmtId="0" fontId="13" fillId="4" borderId="3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 shrinkToFit="1"/>
    </xf>
    <xf numFmtId="0" fontId="0" fillId="3" borderId="9" xfId="0" applyFill="1" applyBorder="1" applyAlignment="1">
      <alignment vertical="center" wrapText="1" shrinkToFit="1"/>
    </xf>
    <xf numFmtId="0" fontId="6" fillId="2" borderId="36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6" fillId="2" borderId="26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69" xfId="0" applyBorder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53" xfId="0" applyBorder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41" xfId="0" applyBorder="1" applyAlignment="1">
      <alignment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67" xfId="0" applyFont="1" applyFill="1" applyBorder="1" applyAlignment="1">
      <alignment vertical="center" wrapText="1"/>
    </xf>
    <xf numFmtId="0" fontId="0" fillId="0" borderId="68" xfId="0" applyBorder="1" applyAlignment="1">
      <alignment vertical="center"/>
    </xf>
    <xf numFmtId="0" fontId="0" fillId="0" borderId="42" xfId="0" applyBorder="1" applyAlignment="1">
      <alignment vertical="center"/>
    </xf>
    <xf numFmtId="0" fontId="1" fillId="6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/>
    </xf>
    <xf numFmtId="0" fontId="4" fillId="5" borderId="4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/>
    </xf>
    <xf numFmtId="0" fontId="4" fillId="5" borderId="41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6" fillId="0" borderId="27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 wrapText="1"/>
    </xf>
    <xf numFmtId="0" fontId="0" fillId="0" borderId="62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 wrapText="1"/>
    </xf>
    <xf numFmtId="0" fontId="4" fillId="5" borderId="12" xfId="0" applyFont="1" applyFill="1" applyBorder="1" applyAlignment="1">
      <alignment horizontal="right" vertical="center"/>
    </xf>
    <xf numFmtId="0" fontId="4" fillId="5" borderId="41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9" fillId="4" borderId="7" xfId="0" applyFont="1" applyFill="1" applyBorder="1" applyAlignment="1">
      <alignment horizontal="right" vertical="center" wrapText="1"/>
    </xf>
    <xf numFmtId="0" fontId="13" fillId="4" borderId="12" xfId="0" applyFont="1" applyFill="1" applyBorder="1" applyAlignment="1">
      <alignment horizontal="right" vertical="center"/>
    </xf>
    <xf numFmtId="0" fontId="13" fillId="4" borderId="41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9" fillId="4" borderId="7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13" fillId="4" borderId="4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0" fontId="6" fillId="0" borderId="61" xfId="0" applyFont="1" applyBorder="1" applyAlignment="1">
      <alignment vertical="center"/>
    </xf>
    <xf numFmtId="0" fontId="13" fillId="4" borderId="62" xfId="0" applyFont="1" applyFill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20" fillId="0" borderId="70" xfId="0" applyFont="1" applyBorder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6" fillId="2" borderId="6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0</xdr:row>
      <xdr:rowOff>0</xdr:rowOff>
    </xdr:from>
    <xdr:to>
      <xdr:col>6</xdr:col>
      <xdr:colOff>342900</xdr:colOff>
      <xdr:row>0</xdr:row>
      <xdr:rowOff>0</xdr:rowOff>
    </xdr:to>
    <xdr:sp macro="" textlink="">
      <xdr:nvSpPr>
        <xdr:cNvPr id="35841" name="WordArt 1"/>
        <xdr:cNvSpPr>
          <a:spLocks noChangeArrowheads="1" noChangeShapeType="1" noTextEdit="1"/>
        </xdr:cNvSpPr>
      </xdr:nvSpPr>
      <xdr:spPr bwMode="auto">
        <a:xfrm>
          <a:off x="4333875" y="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5</xdr:col>
      <xdr:colOff>295275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35842" name="WordArt 2"/>
        <xdr:cNvSpPr>
          <a:spLocks noChangeArrowheads="1" noChangeShapeType="1" noTextEdit="1"/>
        </xdr:cNvSpPr>
      </xdr:nvSpPr>
      <xdr:spPr bwMode="auto">
        <a:xfrm>
          <a:off x="4057650" y="0"/>
          <a:ext cx="476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6</xdr:col>
      <xdr:colOff>257175</xdr:colOff>
      <xdr:row>0</xdr:row>
      <xdr:rowOff>0</xdr:rowOff>
    </xdr:from>
    <xdr:to>
      <xdr:col>6</xdr:col>
      <xdr:colOff>381000</xdr:colOff>
      <xdr:row>0</xdr:row>
      <xdr:rowOff>0</xdr:rowOff>
    </xdr:to>
    <xdr:sp macro="" textlink="">
      <xdr:nvSpPr>
        <xdr:cNvPr id="35843" name="Text Box 3"/>
        <xdr:cNvSpPr txBox="1">
          <a:spLocks noChangeArrowheads="1"/>
        </xdr:cNvSpPr>
      </xdr:nvSpPr>
      <xdr:spPr bwMode="auto">
        <a:xfrm>
          <a:off x="4333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21</xdr:col>
      <xdr:colOff>314325</xdr:colOff>
      <xdr:row>0</xdr:row>
      <xdr:rowOff>0</xdr:rowOff>
    </xdr:to>
    <xdr:sp macro="" textlink="">
      <xdr:nvSpPr>
        <xdr:cNvPr id="35844" name="WordArt 4"/>
        <xdr:cNvSpPr>
          <a:spLocks noChangeArrowheads="1" noChangeShapeType="1" noTextEdit="1"/>
        </xdr:cNvSpPr>
      </xdr:nvSpPr>
      <xdr:spPr bwMode="auto">
        <a:xfrm>
          <a:off x="11125200" y="0"/>
          <a:ext cx="15335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октомври</a:t>
          </a:r>
        </a:p>
      </xdr:txBody>
    </xdr:sp>
    <xdr:clientData/>
  </xdr:twoCellAnchor>
  <xdr:twoCellAnchor>
    <xdr:from>
      <xdr:col>4</xdr:col>
      <xdr:colOff>295275</xdr:colOff>
      <xdr:row>0</xdr:row>
      <xdr:rowOff>0</xdr:rowOff>
    </xdr:from>
    <xdr:to>
      <xdr:col>4</xdr:col>
      <xdr:colOff>419100</xdr:colOff>
      <xdr:row>0</xdr:row>
      <xdr:rowOff>0</xdr:rowOff>
    </xdr:to>
    <xdr:sp macro="" textlink="">
      <xdr:nvSpPr>
        <xdr:cNvPr id="35845" name="Text Box 5"/>
        <xdr:cNvSpPr txBox="1">
          <a:spLocks noChangeArrowheads="1"/>
        </xdr:cNvSpPr>
      </xdr:nvSpPr>
      <xdr:spPr bwMode="auto">
        <a:xfrm>
          <a:off x="338137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</xdr:col>
      <xdr:colOff>190500</xdr:colOff>
      <xdr:row>0</xdr:row>
      <xdr:rowOff>0</xdr:rowOff>
    </xdr:from>
    <xdr:to>
      <xdr:col>5</xdr:col>
      <xdr:colOff>314325</xdr:colOff>
      <xdr:row>0</xdr:row>
      <xdr:rowOff>0</xdr:rowOff>
    </xdr:to>
    <xdr:sp macro="" textlink="">
      <xdr:nvSpPr>
        <xdr:cNvPr id="35846" name="Text Box 6"/>
        <xdr:cNvSpPr txBox="1">
          <a:spLocks noChangeArrowheads="1"/>
        </xdr:cNvSpPr>
      </xdr:nvSpPr>
      <xdr:spPr bwMode="auto">
        <a:xfrm>
          <a:off x="395287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6</xdr:col>
      <xdr:colOff>257175</xdr:colOff>
      <xdr:row>0</xdr:row>
      <xdr:rowOff>0</xdr:rowOff>
    </xdr:from>
    <xdr:to>
      <xdr:col>6</xdr:col>
      <xdr:colOff>381000</xdr:colOff>
      <xdr:row>0</xdr:row>
      <xdr:rowOff>0</xdr:rowOff>
    </xdr:to>
    <xdr:sp macro="" textlink="">
      <xdr:nvSpPr>
        <xdr:cNvPr id="35847" name="Text Box 7"/>
        <xdr:cNvSpPr txBox="1">
          <a:spLocks noChangeArrowheads="1"/>
        </xdr:cNvSpPr>
      </xdr:nvSpPr>
      <xdr:spPr bwMode="auto">
        <a:xfrm>
          <a:off x="4333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314325</xdr:colOff>
      <xdr:row>0</xdr:row>
      <xdr:rowOff>0</xdr:rowOff>
    </xdr:from>
    <xdr:to>
      <xdr:col>10</xdr:col>
      <xdr:colOff>438150</xdr:colOff>
      <xdr:row>0</xdr:row>
      <xdr:rowOff>0</xdr:rowOff>
    </xdr:to>
    <xdr:sp macro="" textlink="">
      <xdr:nvSpPr>
        <xdr:cNvPr id="35848" name="Text Box 8"/>
        <xdr:cNvSpPr txBox="1">
          <a:spLocks noChangeArrowheads="1"/>
        </xdr:cNvSpPr>
      </xdr:nvSpPr>
      <xdr:spPr bwMode="auto">
        <a:xfrm>
          <a:off x="658177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11</xdr:col>
      <xdr:colOff>200025</xdr:colOff>
      <xdr:row>0</xdr:row>
      <xdr:rowOff>0</xdr:rowOff>
    </xdr:from>
    <xdr:to>
      <xdr:col>11</xdr:col>
      <xdr:colOff>304800</xdr:colOff>
      <xdr:row>0</xdr:row>
      <xdr:rowOff>0</xdr:rowOff>
    </xdr:to>
    <xdr:sp macro="" textlink="">
      <xdr:nvSpPr>
        <xdr:cNvPr id="35849" name="Text Box 9"/>
        <xdr:cNvSpPr txBox="1">
          <a:spLocks noChangeArrowheads="1"/>
        </xdr:cNvSpPr>
      </xdr:nvSpPr>
      <xdr:spPr bwMode="auto">
        <a:xfrm>
          <a:off x="7010400" y="0"/>
          <a:ext cx="104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1428750</xdr:colOff>
      <xdr:row>0</xdr:row>
      <xdr:rowOff>0</xdr:rowOff>
    </xdr:from>
    <xdr:to>
      <xdr:col>1</xdr:col>
      <xdr:colOff>1552575</xdr:colOff>
      <xdr:row>0</xdr:row>
      <xdr:rowOff>0</xdr:rowOff>
    </xdr:to>
    <xdr:sp macro="" textlink="">
      <xdr:nvSpPr>
        <xdr:cNvPr id="35850" name="Text Box 10"/>
        <xdr:cNvSpPr txBox="1">
          <a:spLocks noChangeArrowheads="1"/>
        </xdr:cNvSpPr>
      </xdr:nvSpPr>
      <xdr:spPr bwMode="auto">
        <a:xfrm>
          <a:off x="168592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0</xdr:rowOff>
    </xdr:to>
    <xdr:sp macro="" textlink="">
      <xdr:nvSpPr>
        <xdr:cNvPr id="35851" name="Text Box 11"/>
        <xdr:cNvSpPr txBox="1">
          <a:spLocks noChangeArrowheads="1"/>
        </xdr:cNvSpPr>
      </xdr:nvSpPr>
      <xdr:spPr bwMode="auto">
        <a:xfrm>
          <a:off x="6667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7</xdr:col>
      <xdr:colOff>628650</xdr:colOff>
      <xdr:row>0</xdr:row>
      <xdr:rowOff>0</xdr:rowOff>
    </xdr:to>
    <xdr:sp macro="" textlink="">
      <xdr:nvSpPr>
        <xdr:cNvPr id="35852" name="Text Box 12"/>
        <xdr:cNvSpPr txBox="1">
          <a:spLocks noChangeArrowheads="1"/>
        </xdr:cNvSpPr>
      </xdr:nvSpPr>
      <xdr:spPr bwMode="auto">
        <a:xfrm>
          <a:off x="47053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12</xdr:col>
      <xdr:colOff>238125</xdr:colOff>
      <xdr:row>0</xdr:row>
      <xdr:rowOff>0</xdr:rowOff>
    </xdr:from>
    <xdr:to>
      <xdr:col>12</xdr:col>
      <xdr:colOff>352425</xdr:colOff>
      <xdr:row>0</xdr:row>
      <xdr:rowOff>0</xdr:rowOff>
    </xdr:to>
    <xdr:sp macro="" textlink="">
      <xdr:nvSpPr>
        <xdr:cNvPr id="35853" name="Text Box 13"/>
        <xdr:cNvSpPr txBox="1">
          <a:spLocks noChangeArrowheads="1"/>
        </xdr:cNvSpPr>
      </xdr:nvSpPr>
      <xdr:spPr bwMode="auto">
        <a:xfrm>
          <a:off x="7581900" y="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13</xdr:col>
      <xdr:colOff>180975</xdr:colOff>
      <xdr:row>0</xdr:row>
      <xdr:rowOff>0</xdr:rowOff>
    </xdr:from>
    <xdr:to>
      <xdr:col>13</xdr:col>
      <xdr:colOff>285750</xdr:colOff>
      <xdr:row>0</xdr:row>
      <xdr:rowOff>0</xdr:rowOff>
    </xdr:to>
    <xdr:sp macro="" textlink="">
      <xdr:nvSpPr>
        <xdr:cNvPr id="35854" name="Text Box 14"/>
        <xdr:cNvSpPr txBox="1">
          <a:spLocks noChangeArrowheads="1"/>
        </xdr:cNvSpPr>
      </xdr:nvSpPr>
      <xdr:spPr bwMode="auto">
        <a:xfrm>
          <a:off x="7877175" y="0"/>
          <a:ext cx="104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14</xdr:col>
      <xdr:colOff>190500</xdr:colOff>
      <xdr:row>0</xdr:row>
      <xdr:rowOff>0</xdr:rowOff>
    </xdr:from>
    <xdr:to>
      <xdr:col>14</xdr:col>
      <xdr:colOff>390525</xdr:colOff>
      <xdr:row>0</xdr:row>
      <xdr:rowOff>0</xdr:rowOff>
    </xdr:to>
    <xdr:sp macro="" textlink="">
      <xdr:nvSpPr>
        <xdr:cNvPr id="35855" name="Text Box 15"/>
        <xdr:cNvSpPr txBox="1">
          <a:spLocks noChangeArrowheads="1"/>
        </xdr:cNvSpPr>
      </xdr:nvSpPr>
      <xdr:spPr bwMode="auto">
        <a:xfrm>
          <a:off x="8382000" y="0"/>
          <a:ext cx="2000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15</xdr:col>
      <xdr:colOff>219075</xdr:colOff>
      <xdr:row>0</xdr:row>
      <xdr:rowOff>0</xdr:rowOff>
    </xdr:from>
    <xdr:to>
      <xdr:col>15</xdr:col>
      <xdr:colOff>466725</xdr:colOff>
      <xdr:row>0</xdr:row>
      <xdr:rowOff>0</xdr:rowOff>
    </xdr:to>
    <xdr:sp macro="" textlink="">
      <xdr:nvSpPr>
        <xdr:cNvPr id="35856" name="Text Box 16"/>
        <xdr:cNvSpPr txBox="1">
          <a:spLocks noChangeArrowheads="1"/>
        </xdr:cNvSpPr>
      </xdr:nvSpPr>
      <xdr:spPr bwMode="auto">
        <a:xfrm>
          <a:off x="8858250" y="0"/>
          <a:ext cx="247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16</xdr:col>
      <xdr:colOff>171450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5857" name="Text Box 17"/>
        <xdr:cNvSpPr txBox="1">
          <a:spLocks noChangeArrowheads="1"/>
        </xdr:cNvSpPr>
      </xdr:nvSpPr>
      <xdr:spPr bwMode="auto">
        <a:xfrm>
          <a:off x="9315450" y="0"/>
          <a:ext cx="514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5858" name="Text Box 18"/>
        <xdr:cNvSpPr txBox="1">
          <a:spLocks noChangeArrowheads="1"/>
        </xdr:cNvSpPr>
      </xdr:nvSpPr>
      <xdr:spPr bwMode="auto">
        <a:xfrm>
          <a:off x="105156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6</xdr:col>
      <xdr:colOff>257175</xdr:colOff>
      <xdr:row>0</xdr:row>
      <xdr:rowOff>0</xdr:rowOff>
    </xdr:from>
    <xdr:to>
      <xdr:col>6</xdr:col>
      <xdr:colOff>381000</xdr:colOff>
      <xdr:row>0</xdr:row>
      <xdr:rowOff>0</xdr:rowOff>
    </xdr:to>
    <xdr:sp macro="" textlink="">
      <xdr:nvSpPr>
        <xdr:cNvPr id="35859" name="Text Box 19"/>
        <xdr:cNvSpPr txBox="1">
          <a:spLocks noChangeArrowheads="1"/>
        </xdr:cNvSpPr>
      </xdr:nvSpPr>
      <xdr:spPr bwMode="auto">
        <a:xfrm>
          <a:off x="4333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381000</xdr:colOff>
      <xdr:row>0</xdr:row>
      <xdr:rowOff>0</xdr:rowOff>
    </xdr:to>
    <xdr:sp macro="" textlink="">
      <xdr:nvSpPr>
        <xdr:cNvPr id="35860" name="WordArt 20"/>
        <xdr:cNvSpPr>
          <a:spLocks noChangeArrowheads="1" noChangeShapeType="1" noTextEdit="1"/>
        </xdr:cNvSpPr>
      </xdr:nvSpPr>
      <xdr:spPr bwMode="auto">
        <a:xfrm>
          <a:off x="11125200" y="0"/>
          <a:ext cx="3810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юли</a:t>
          </a:r>
        </a:p>
      </xdr:txBody>
    </xdr:sp>
    <xdr:clientData/>
  </xdr:twoCellAnchor>
  <xdr:twoCellAnchor>
    <xdr:from>
      <xdr:col>9</xdr:col>
      <xdr:colOff>228600</xdr:colOff>
      <xdr:row>0</xdr:row>
      <xdr:rowOff>0</xdr:rowOff>
    </xdr:from>
    <xdr:to>
      <xdr:col>9</xdr:col>
      <xdr:colOff>485775</xdr:colOff>
      <xdr:row>0</xdr:row>
      <xdr:rowOff>0</xdr:rowOff>
    </xdr:to>
    <xdr:sp macro="" textlink="">
      <xdr:nvSpPr>
        <xdr:cNvPr id="35861" name="Text Box 21"/>
        <xdr:cNvSpPr txBox="1">
          <a:spLocks noChangeArrowheads="1"/>
        </xdr:cNvSpPr>
      </xdr:nvSpPr>
      <xdr:spPr bwMode="auto">
        <a:xfrm>
          <a:off x="59245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6</xdr:col>
      <xdr:colOff>257175</xdr:colOff>
      <xdr:row>0</xdr:row>
      <xdr:rowOff>0</xdr:rowOff>
    </xdr:from>
    <xdr:to>
      <xdr:col>6</xdr:col>
      <xdr:colOff>381000</xdr:colOff>
      <xdr:row>0</xdr:row>
      <xdr:rowOff>0</xdr:rowOff>
    </xdr:to>
    <xdr:sp macro="" textlink="">
      <xdr:nvSpPr>
        <xdr:cNvPr id="35862" name="Text Box 22"/>
        <xdr:cNvSpPr txBox="1">
          <a:spLocks noChangeArrowheads="1"/>
        </xdr:cNvSpPr>
      </xdr:nvSpPr>
      <xdr:spPr bwMode="auto">
        <a:xfrm>
          <a:off x="4333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4</xdr:col>
      <xdr:colOff>295275</xdr:colOff>
      <xdr:row>0</xdr:row>
      <xdr:rowOff>0</xdr:rowOff>
    </xdr:from>
    <xdr:to>
      <xdr:col>4</xdr:col>
      <xdr:colOff>419100</xdr:colOff>
      <xdr:row>0</xdr:row>
      <xdr:rowOff>0</xdr:rowOff>
    </xdr:to>
    <xdr:sp macro="" textlink="">
      <xdr:nvSpPr>
        <xdr:cNvPr id="35863" name="Text Box 23"/>
        <xdr:cNvSpPr txBox="1">
          <a:spLocks noChangeArrowheads="1"/>
        </xdr:cNvSpPr>
      </xdr:nvSpPr>
      <xdr:spPr bwMode="auto">
        <a:xfrm>
          <a:off x="338137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</xdr:col>
      <xdr:colOff>190500</xdr:colOff>
      <xdr:row>0</xdr:row>
      <xdr:rowOff>0</xdr:rowOff>
    </xdr:from>
    <xdr:to>
      <xdr:col>5</xdr:col>
      <xdr:colOff>314325</xdr:colOff>
      <xdr:row>0</xdr:row>
      <xdr:rowOff>0</xdr:rowOff>
    </xdr:to>
    <xdr:sp macro="" textlink="">
      <xdr:nvSpPr>
        <xdr:cNvPr id="35864" name="Text Box 24"/>
        <xdr:cNvSpPr txBox="1">
          <a:spLocks noChangeArrowheads="1"/>
        </xdr:cNvSpPr>
      </xdr:nvSpPr>
      <xdr:spPr bwMode="auto">
        <a:xfrm>
          <a:off x="395287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10</xdr:col>
      <xdr:colOff>314325</xdr:colOff>
      <xdr:row>0</xdr:row>
      <xdr:rowOff>0</xdr:rowOff>
    </xdr:from>
    <xdr:to>
      <xdr:col>10</xdr:col>
      <xdr:colOff>438150</xdr:colOff>
      <xdr:row>0</xdr:row>
      <xdr:rowOff>0</xdr:rowOff>
    </xdr:to>
    <xdr:sp macro="" textlink="">
      <xdr:nvSpPr>
        <xdr:cNvPr id="35865" name="Text Box 25"/>
        <xdr:cNvSpPr txBox="1">
          <a:spLocks noChangeArrowheads="1"/>
        </xdr:cNvSpPr>
      </xdr:nvSpPr>
      <xdr:spPr bwMode="auto">
        <a:xfrm>
          <a:off x="658177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11</xdr:col>
      <xdr:colOff>200025</xdr:colOff>
      <xdr:row>0</xdr:row>
      <xdr:rowOff>0</xdr:rowOff>
    </xdr:from>
    <xdr:to>
      <xdr:col>11</xdr:col>
      <xdr:colOff>304800</xdr:colOff>
      <xdr:row>0</xdr:row>
      <xdr:rowOff>0</xdr:rowOff>
    </xdr:to>
    <xdr:sp macro="" textlink="">
      <xdr:nvSpPr>
        <xdr:cNvPr id="35866" name="Text Box 26"/>
        <xdr:cNvSpPr txBox="1">
          <a:spLocks noChangeArrowheads="1"/>
        </xdr:cNvSpPr>
      </xdr:nvSpPr>
      <xdr:spPr bwMode="auto">
        <a:xfrm>
          <a:off x="7010400" y="0"/>
          <a:ext cx="104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1428750</xdr:colOff>
      <xdr:row>0</xdr:row>
      <xdr:rowOff>0</xdr:rowOff>
    </xdr:from>
    <xdr:to>
      <xdr:col>1</xdr:col>
      <xdr:colOff>1552575</xdr:colOff>
      <xdr:row>0</xdr:row>
      <xdr:rowOff>0</xdr:rowOff>
    </xdr:to>
    <xdr:sp macro="" textlink="">
      <xdr:nvSpPr>
        <xdr:cNvPr id="35867" name="Text Box 27"/>
        <xdr:cNvSpPr txBox="1">
          <a:spLocks noChangeArrowheads="1"/>
        </xdr:cNvSpPr>
      </xdr:nvSpPr>
      <xdr:spPr bwMode="auto">
        <a:xfrm>
          <a:off x="168592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190500</xdr:colOff>
      <xdr:row>0</xdr:row>
      <xdr:rowOff>0</xdr:rowOff>
    </xdr:to>
    <xdr:sp macro="" textlink="">
      <xdr:nvSpPr>
        <xdr:cNvPr id="35868" name="Text Box 28"/>
        <xdr:cNvSpPr txBox="1">
          <a:spLocks noChangeArrowheads="1"/>
        </xdr:cNvSpPr>
      </xdr:nvSpPr>
      <xdr:spPr bwMode="auto">
        <a:xfrm>
          <a:off x="66675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228600</xdr:colOff>
      <xdr:row>0</xdr:row>
      <xdr:rowOff>0</xdr:rowOff>
    </xdr:from>
    <xdr:to>
      <xdr:col>7</xdr:col>
      <xdr:colOff>485775</xdr:colOff>
      <xdr:row>0</xdr:row>
      <xdr:rowOff>0</xdr:rowOff>
    </xdr:to>
    <xdr:sp macro="" textlink="">
      <xdr:nvSpPr>
        <xdr:cNvPr id="35869" name="Text Box 29"/>
        <xdr:cNvSpPr txBox="1">
          <a:spLocks noChangeArrowheads="1"/>
        </xdr:cNvSpPr>
      </xdr:nvSpPr>
      <xdr:spPr bwMode="auto">
        <a:xfrm>
          <a:off x="4562475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12</xdr:col>
      <xdr:colOff>238125</xdr:colOff>
      <xdr:row>0</xdr:row>
      <xdr:rowOff>0</xdr:rowOff>
    </xdr:from>
    <xdr:to>
      <xdr:col>12</xdr:col>
      <xdr:colOff>352425</xdr:colOff>
      <xdr:row>0</xdr:row>
      <xdr:rowOff>0</xdr:rowOff>
    </xdr:to>
    <xdr:sp macro="" textlink="">
      <xdr:nvSpPr>
        <xdr:cNvPr id="35870" name="Text Box 30"/>
        <xdr:cNvSpPr txBox="1">
          <a:spLocks noChangeArrowheads="1"/>
        </xdr:cNvSpPr>
      </xdr:nvSpPr>
      <xdr:spPr bwMode="auto">
        <a:xfrm>
          <a:off x="7581900" y="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13</xdr:col>
      <xdr:colOff>180975</xdr:colOff>
      <xdr:row>0</xdr:row>
      <xdr:rowOff>0</xdr:rowOff>
    </xdr:from>
    <xdr:to>
      <xdr:col>13</xdr:col>
      <xdr:colOff>285750</xdr:colOff>
      <xdr:row>0</xdr:row>
      <xdr:rowOff>0</xdr:rowOff>
    </xdr:to>
    <xdr:sp macro="" textlink="">
      <xdr:nvSpPr>
        <xdr:cNvPr id="35871" name="Text Box 31"/>
        <xdr:cNvSpPr txBox="1">
          <a:spLocks noChangeArrowheads="1"/>
        </xdr:cNvSpPr>
      </xdr:nvSpPr>
      <xdr:spPr bwMode="auto">
        <a:xfrm>
          <a:off x="7877175" y="0"/>
          <a:ext cx="104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14</xdr:col>
      <xdr:colOff>190500</xdr:colOff>
      <xdr:row>0</xdr:row>
      <xdr:rowOff>0</xdr:rowOff>
    </xdr:from>
    <xdr:to>
      <xdr:col>14</xdr:col>
      <xdr:colOff>390525</xdr:colOff>
      <xdr:row>0</xdr:row>
      <xdr:rowOff>0</xdr:rowOff>
    </xdr:to>
    <xdr:sp macro="" textlink="">
      <xdr:nvSpPr>
        <xdr:cNvPr id="35872" name="Text Box 32"/>
        <xdr:cNvSpPr txBox="1">
          <a:spLocks noChangeArrowheads="1"/>
        </xdr:cNvSpPr>
      </xdr:nvSpPr>
      <xdr:spPr bwMode="auto">
        <a:xfrm>
          <a:off x="8382000" y="0"/>
          <a:ext cx="2000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15</xdr:col>
      <xdr:colOff>219075</xdr:colOff>
      <xdr:row>0</xdr:row>
      <xdr:rowOff>0</xdr:rowOff>
    </xdr:from>
    <xdr:to>
      <xdr:col>15</xdr:col>
      <xdr:colOff>466725</xdr:colOff>
      <xdr:row>0</xdr:row>
      <xdr:rowOff>0</xdr:rowOff>
    </xdr:to>
    <xdr:sp macro="" textlink="">
      <xdr:nvSpPr>
        <xdr:cNvPr id="35873" name="Text Box 33"/>
        <xdr:cNvSpPr txBox="1">
          <a:spLocks noChangeArrowheads="1"/>
        </xdr:cNvSpPr>
      </xdr:nvSpPr>
      <xdr:spPr bwMode="auto">
        <a:xfrm>
          <a:off x="8858250" y="0"/>
          <a:ext cx="247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16</xdr:col>
      <xdr:colOff>171450</xdr:colOff>
      <xdr:row>0</xdr:row>
      <xdr:rowOff>0</xdr:rowOff>
    </xdr:from>
    <xdr:to>
      <xdr:col>16</xdr:col>
      <xdr:colOff>438150</xdr:colOff>
      <xdr:row>0</xdr:row>
      <xdr:rowOff>0</xdr:rowOff>
    </xdr:to>
    <xdr:sp macro="" textlink="">
      <xdr:nvSpPr>
        <xdr:cNvPr id="35874" name="Text Box 34"/>
        <xdr:cNvSpPr txBox="1">
          <a:spLocks noChangeArrowheads="1"/>
        </xdr:cNvSpPr>
      </xdr:nvSpPr>
      <xdr:spPr bwMode="auto">
        <a:xfrm>
          <a:off x="9315450" y="0"/>
          <a:ext cx="266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5875" name="Text Box 35"/>
        <xdr:cNvSpPr txBox="1">
          <a:spLocks noChangeArrowheads="1"/>
        </xdr:cNvSpPr>
      </xdr:nvSpPr>
      <xdr:spPr bwMode="auto">
        <a:xfrm>
          <a:off x="105156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9</xdr:col>
      <xdr:colOff>228600</xdr:colOff>
      <xdr:row>0</xdr:row>
      <xdr:rowOff>0</xdr:rowOff>
    </xdr:from>
    <xdr:to>
      <xdr:col>9</xdr:col>
      <xdr:colOff>485775</xdr:colOff>
      <xdr:row>0</xdr:row>
      <xdr:rowOff>0</xdr:rowOff>
    </xdr:to>
    <xdr:sp macro="" textlink="">
      <xdr:nvSpPr>
        <xdr:cNvPr id="35876" name="Text Box 36"/>
        <xdr:cNvSpPr txBox="1">
          <a:spLocks noChangeArrowheads="1"/>
        </xdr:cNvSpPr>
      </xdr:nvSpPr>
      <xdr:spPr bwMode="auto">
        <a:xfrm>
          <a:off x="59245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13</xdr:col>
      <xdr:colOff>304800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5877" name="WordArt 37"/>
        <xdr:cNvSpPr>
          <a:spLocks noChangeArrowheads="1" noChangeShapeType="1" noTextEdit="1"/>
        </xdr:cNvSpPr>
      </xdr:nvSpPr>
      <xdr:spPr bwMode="auto">
        <a:xfrm>
          <a:off x="8001000" y="0"/>
          <a:ext cx="25146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септември</a:t>
          </a:r>
        </a:p>
      </xdr:txBody>
    </xdr:sp>
    <xdr:clientData/>
  </xdr:twoCellAnchor>
  <xdr:twoCellAnchor>
    <xdr:from>
      <xdr:col>15</xdr:col>
      <xdr:colOff>247650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5878" name="WordArt 38"/>
        <xdr:cNvSpPr>
          <a:spLocks noChangeArrowheads="1" noChangeShapeType="1" noTextEdit="1"/>
        </xdr:cNvSpPr>
      </xdr:nvSpPr>
      <xdr:spPr bwMode="auto">
        <a:xfrm>
          <a:off x="8886825" y="0"/>
          <a:ext cx="16287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приложение №10</a:t>
          </a:r>
        </a:p>
      </xdr:txBody>
    </xdr:sp>
    <xdr:clientData/>
  </xdr:twoCellAnchor>
  <xdr:twoCellAnchor>
    <xdr:from>
      <xdr:col>6</xdr:col>
      <xdr:colOff>295275</xdr:colOff>
      <xdr:row>36</xdr:row>
      <xdr:rowOff>0</xdr:rowOff>
    </xdr:from>
    <xdr:to>
      <xdr:col>6</xdr:col>
      <xdr:colOff>342900</xdr:colOff>
      <xdr:row>36</xdr:row>
      <xdr:rowOff>0</xdr:rowOff>
    </xdr:to>
    <xdr:sp macro="" textlink="">
      <xdr:nvSpPr>
        <xdr:cNvPr id="35879" name="WordArt 39"/>
        <xdr:cNvSpPr>
          <a:spLocks noChangeArrowheads="1" noChangeShapeType="1" noTextEdit="1"/>
        </xdr:cNvSpPr>
      </xdr:nvSpPr>
      <xdr:spPr bwMode="auto">
        <a:xfrm>
          <a:off x="4333875" y="90773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5</xdr:col>
      <xdr:colOff>295275</xdr:colOff>
      <xdr:row>36</xdr:row>
      <xdr:rowOff>0</xdr:rowOff>
    </xdr:from>
    <xdr:to>
      <xdr:col>5</xdr:col>
      <xdr:colOff>342900</xdr:colOff>
      <xdr:row>36</xdr:row>
      <xdr:rowOff>0</xdr:rowOff>
    </xdr:to>
    <xdr:sp macro="" textlink="">
      <xdr:nvSpPr>
        <xdr:cNvPr id="35880" name="WordArt 40"/>
        <xdr:cNvSpPr>
          <a:spLocks noChangeArrowheads="1" noChangeShapeType="1" noTextEdit="1"/>
        </xdr:cNvSpPr>
      </xdr:nvSpPr>
      <xdr:spPr bwMode="auto">
        <a:xfrm>
          <a:off x="4057650" y="9077325"/>
          <a:ext cx="476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14</xdr:col>
      <xdr:colOff>95250</xdr:colOff>
      <xdr:row>0</xdr:row>
      <xdr:rowOff>114300</xdr:rowOff>
    </xdr:from>
    <xdr:to>
      <xdr:col>16</xdr:col>
      <xdr:colOff>619125</xdr:colOff>
      <xdr:row>0</xdr:row>
      <xdr:rowOff>200025</xdr:rowOff>
    </xdr:to>
    <xdr:sp macro="" textlink="">
      <xdr:nvSpPr>
        <xdr:cNvPr id="35881" name="WordArt 41"/>
        <xdr:cNvSpPr>
          <a:spLocks noChangeArrowheads="1" noChangeShapeType="1" noTextEdit="1"/>
        </xdr:cNvSpPr>
      </xdr:nvSpPr>
      <xdr:spPr bwMode="auto">
        <a:xfrm>
          <a:off x="8286750" y="114300"/>
          <a:ext cx="1476375" cy="857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ПРИЛОЖЕНИЕ № 10</a:t>
          </a:r>
        </a:p>
      </xdr:txBody>
    </xdr:sp>
    <xdr:clientData/>
  </xdr:twoCellAnchor>
  <xdr:twoCellAnchor>
    <xdr:from>
      <xdr:col>6</xdr:col>
      <xdr:colOff>257175</xdr:colOff>
      <xdr:row>38</xdr:row>
      <xdr:rowOff>0</xdr:rowOff>
    </xdr:from>
    <xdr:to>
      <xdr:col>6</xdr:col>
      <xdr:colOff>381000</xdr:colOff>
      <xdr:row>38</xdr:row>
      <xdr:rowOff>0</xdr:rowOff>
    </xdr:to>
    <xdr:sp macro="" textlink="">
      <xdr:nvSpPr>
        <xdr:cNvPr id="35882" name="Text Box 42"/>
        <xdr:cNvSpPr txBox="1">
          <a:spLocks noChangeArrowheads="1"/>
        </xdr:cNvSpPr>
      </xdr:nvSpPr>
      <xdr:spPr bwMode="auto">
        <a:xfrm>
          <a:off x="4333875" y="90773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20</xdr:col>
      <xdr:colOff>314325</xdr:colOff>
      <xdr:row>4</xdr:row>
      <xdr:rowOff>0</xdr:rowOff>
    </xdr:to>
    <xdr:sp macro="" textlink="">
      <xdr:nvSpPr>
        <xdr:cNvPr id="35883" name="WordArt 43"/>
        <xdr:cNvSpPr>
          <a:spLocks noChangeArrowheads="1" noChangeShapeType="1" noTextEdit="1"/>
        </xdr:cNvSpPr>
      </xdr:nvSpPr>
      <xdr:spPr bwMode="auto">
        <a:xfrm>
          <a:off x="11125200" y="1647825"/>
          <a:ext cx="9239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октомври</a:t>
          </a:r>
        </a:p>
      </xdr:txBody>
    </xdr:sp>
    <xdr:clientData/>
  </xdr:twoCellAnchor>
  <xdr:twoCellAnchor>
    <xdr:from>
      <xdr:col>4</xdr:col>
      <xdr:colOff>295275</xdr:colOff>
      <xdr:row>103</xdr:row>
      <xdr:rowOff>38100</xdr:rowOff>
    </xdr:from>
    <xdr:to>
      <xdr:col>4</xdr:col>
      <xdr:colOff>419100</xdr:colOff>
      <xdr:row>103</xdr:row>
      <xdr:rowOff>161925</xdr:rowOff>
    </xdr:to>
    <xdr:sp macro="" textlink="">
      <xdr:nvSpPr>
        <xdr:cNvPr id="35884" name="Text Box 44"/>
        <xdr:cNvSpPr txBox="1">
          <a:spLocks noChangeArrowheads="1"/>
        </xdr:cNvSpPr>
      </xdr:nvSpPr>
      <xdr:spPr bwMode="auto">
        <a:xfrm>
          <a:off x="3381375" y="1575435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</xdr:col>
      <xdr:colOff>190500</xdr:colOff>
      <xdr:row>103</xdr:row>
      <xdr:rowOff>47625</xdr:rowOff>
    </xdr:from>
    <xdr:to>
      <xdr:col>5</xdr:col>
      <xdr:colOff>314325</xdr:colOff>
      <xdr:row>103</xdr:row>
      <xdr:rowOff>171450</xdr:rowOff>
    </xdr:to>
    <xdr:sp macro="" textlink="">
      <xdr:nvSpPr>
        <xdr:cNvPr id="35885" name="Text Box 45"/>
        <xdr:cNvSpPr txBox="1">
          <a:spLocks noChangeArrowheads="1"/>
        </xdr:cNvSpPr>
      </xdr:nvSpPr>
      <xdr:spPr bwMode="auto">
        <a:xfrm>
          <a:off x="3952875" y="1575435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6</xdr:col>
      <xdr:colOff>257175</xdr:colOff>
      <xdr:row>103</xdr:row>
      <xdr:rowOff>47625</xdr:rowOff>
    </xdr:from>
    <xdr:to>
      <xdr:col>6</xdr:col>
      <xdr:colOff>381000</xdr:colOff>
      <xdr:row>103</xdr:row>
      <xdr:rowOff>171450</xdr:rowOff>
    </xdr:to>
    <xdr:sp macro="" textlink="">
      <xdr:nvSpPr>
        <xdr:cNvPr id="35886" name="Text Box 46"/>
        <xdr:cNvSpPr txBox="1">
          <a:spLocks noChangeArrowheads="1"/>
        </xdr:cNvSpPr>
      </xdr:nvSpPr>
      <xdr:spPr bwMode="auto">
        <a:xfrm>
          <a:off x="4333875" y="15754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9</xdr:col>
      <xdr:colOff>314325</xdr:colOff>
      <xdr:row>103</xdr:row>
      <xdr:rowOff>38100</xdr:rowOff>
    </xdr:from>
    <xdr:to>
      <xdr:col>9</xdr:col>
      <xdr:colOff>438150</xdr:colOff>
      <xdr:row>103</xdr:row>
      <xdr:rowOff>161925</xdr:rowOff>
    </xdr:to>
    <xdr:sp macro="" textlink="">
      <xdr:nvSpPr>
        <xdr:cNvPr id="35887" name="Text Box 47"/>
        <xdr:cNvSpPr txBox="1">
          <a:spLocks noChangeArrowheads="1"/>
        </xdr:cNvSpPr>
      </xdr:nvSpPr>
      <xdr:spPr bwMode="auto">
        <a:xfrm>
          <a:off x="6010275" y="1575435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10</xdr:col>
      <xdr:colOff>200025</xdr:colOff>
      <xdr:row>103</xdr:row>
      <xdr:rowOff>38100</xdr:rowOff>
    </xdr:from>
    <xdr:to>
      <xdr:col>10</xdr:col>
      <xdr:colOff>304800</xdr:colOff>
      <xdr:row>103</xdr:row>
      <xdr:rowOff>161925</xdr:rowOff>
    </xdr:to>
    <xdr:sp macro="" textlink="">
      <xdr:nvSpPr>
        <xdr:cNvPr id="35888" name="Text Box 48"/>
        <xdr:cNvSpPr txBox="1">
          <a:spLocks noChangeArrowheads="1"/>
        </xdr:cNvSpPr>
      </xdr:nvSpPr>
      <xdr:spPr bwMode="auto">
        <a:xfrm>
          <a:off x="6467475" y="15754350"/>
          <a:ext cx="104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1428750</xdr:colOff>
      <xdr:row>103</xdr:row>
      <xdr:rowOff>47625</xdr:rowOff>
    </xdr:from>
    <xdr:to>
      <xdr:col>1</xdr:col>
      <xdr:colOff>1552575</xdr:colOff>
      <xdr:row>103</xdr:row>
      <xdr:rowOff>171450</xdr:rowOff>
    </xdr:to>
    <xdr:sp macro="" textlink="">
      <xdr:nvSpPr>
        <xdr:cNvPr id="35889" name="Text Box 49"/>
        <xdr:cNvSpPr txBox="1">
          <a:spLocks noChangeArrowheads="1"/>
        </xdr:cNvSpPr>
      </xdr:nvSpPr>
      <xdr:spPr bwMode="auto">
        <a:xfrm>
          <a:off x="1685925" y="1575435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66675</xdr:colOff>
      <xdr:row>103</xdr:row>
      <xdr:rowOff>47625</xdr:rowOff>
    </xdr:from>
    <xdr:to>
      <xdr:col>0</xdr:col>
      <xdr:colOff>190500</xdr:colOff>
      <xdr:row>103</xdr:row>
      <xdr:rowOff>171450</xdr:rowOff>
    </xdr:to>
    <xdr:sp macro="" textlink="">
      <xdr:nvSpPr>
        <xdr:cNvPr id="35890" name="Text Box 50"/>
        <xdr:cNvSpPr txBox="1">
          <a:spLocks noChangeArrowheads="1"/>
        </xdr:cNvSpPr>
      </xdr:nvSpPr>
      <xdr:spPr bwMode="auto">
        <a:xfrm>
          <a:off x="66675" y="1575435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228600</xdr:colOff>
      <xdr:row>103</xdr:row>
      <xdr:rowOff>38100</xdr:rowOff>
    </xdr:from>
    <xdr:to>
      <xdr:col>7</xdr:col>
      <xdr:colOff>485775</xdr:colOff>
      <xdr:row>103</xdr:row>
      <xdr:rowOff>161925</xdr:rowOff>
    </xdr:to>
    <xdr:sp macro="" textlink="">
      <xdr:nvSpPr>
        <xdr:cNvPr id="35891" name="Text Box 51"/>
        <xdr:cNvSpPr txBox="1">
          <a:spLocks noChangeArrowheads="1"/>
        </xdr:cNvSpPr>
      </xdr:nvSpPr>
      <xdr:spPr bwMode="auto">
        <a:xfrm>
          <a:off x="4562475" y="1575435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11</xdr:col>
      <xdr:colOff>238125</xdr:colOff>
      <xdr:row>103</xdr:row>
      <xdr:rowOff>38100</xdr:rowOff>
    </xdr:from>
    <xdr:to>
      <xdr:col>11</xdr:col>
      <xdr:colOff>323850</xdr:colOff>
      <xdr:row>103</xdr:row>
      <xdr:rowOff>161925</xdr:rowOff>
    </xdr:to>
    <xdr:sp macro="" textlink="">
      <xdr:nvSpPr>
        <xdr:cNvPr id="35892" name="Text Box 52"/>
        <xdr:cNvSpPr txBox="1">
          <a:spLocks noChangeArrowheads="1"/>
        </xdr:cNvSpPr>
      </xdr:nvSpPr>
      <xdr:spPr bwMode="auto">
        <a:xfrm>
          <a:off x="7048500" y="15754350"/>
          <a:ext cx="8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12</xdr:col>
      <xdr:colOff>180975</xdr:colOff>
      <xdr:row>103</xdr:row>
      <xdr:rowOff>38100</xdr:rowOff>
    </xdr:from>
    <xdr:to>
      <xdr:col>12</xdr:col>
      <xdr:colOff>285750</xdr:colOff>
      <xdr:row>103</xdr:row>
      <xdr:rowOff>161925</xdr:rowOff>
    </xdr:to>
    <xdr:sp macro="" textlink="">
      <xdr:nvSpPr>
        <xdr:cNvPr id="35893" name="Text Box 53"/>
        <xdr:cNvSpPr txBox="1">
          <a:spLocks noChangeArrowheads="1"/>
        </xdr:cNvSpPr>
      </xdr:nvSpPr>
      <xdr:spPr bwMode="auto">
        <a:xfrm>
          <a:off x="7524750" y="15754350"/>
          <a:ext cx="104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13</xdr:col>
      <xdr:colOff>190500</xdr:colOff>
      <xdr:row>103</xdr:row>
      <xdr:rowOff>38100</xdr:rowOff>
    </xdr:from>
    <xdr:to>
      <xdr:col>13</xdr:col>
      <xdr:colOff>390525</xdr:colOff>
      <xdr:row>103</xdr:row>
      <xdr:rowOff>161925</xdr:rowOff>
    </xdr:to>
    <xdr:sp macro="" textlink="">
      <xdr:nvSpPr>
        <xdr:cNvPr id="35894" name="Text Box 54"/>
        <xdr:cNvSpPr txBox="1">
          <a:spLocks noChangeArrowheads="1"/>
        </xdr:cNvSpPr>
      </xdr:nvSpPr>
      <xdr:spPr bwMode="auto">
        <a:xfrm>
          <a:off x="7886700" y="15754350"/>
          <a:ext cx="2000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14</xdr:col>
      <xdr:colOff>219075</xdr:colOff>
      <xdr:row>103</xdr:row>
      <xdr:rowOff>38100</xdr:rowOff>
    </xdr:from>
    <xdr:to>
      <xdr:col>14</xdr:col>
      <xdr:colOff>447675</xdr:colOff>
      <xdr:row>103</xdr:row>
      <xdr:rowOff>161925</xdr:rowOff>
    </xdr:to>
    <xdr:sp macro="" textlink="">
      <xdr:nvSpPr>
        <xdr:cNvPr id="35895" name="Text Box 55"/>
        <xdr:cNvSpPr txBox="1">
          <a:spLocks noChangeArrowheads="1"/>
        </xdr:cNvSpPr>
      </xdr:nvSpPr>
      <xdr:spPr bwMode="auto">
        <a:xfrm>
          <a:off x="8410575" y="15754350"/>
          <a:ext cx="228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15</xdr:col>
      <xdr:colOff>171450</xdr:colOff>
      <xdr:row>103</xdr:row>
      <xdr:rowOff>38100</xdr:rowOff>
    </xdr:from>
    <xdr:to>
      <xdr:col>15</xdr:col>
      <xdr:colOff>457200</xdr:colOff>
      <xdr:row>103</xdr:row>
      <xdr:rowOff>171450</xdr:rowOff>
    </xdr:to>
    <xdr:sp macro="" textlink="">
      <xdr:nvSpPr>
        <xdr:cNvPr id="35896" name="Text Box 56"/>
        <xdr:cNvSpPr txBox="1">
          <a:spLocks noChangeArrowheads="1"/>
        </xdr:cNvSpPr>
      </xdr:nvSpPr>
      <xdr:spPr bwMode="auto">
        <a:xfrm>
          <a:off x="8810625" y="1575435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16</xdr:col>
      <xdr:colOff>76200</xdr:colOff>
      <xdr:row>103</xdr:row>
      <xdr:rowOff>38100</xdr:rowOff>
    </xdr:from>
    <xdr:to>
      <xdr:col>16</xdr:col>
      <xdr:colOff>266700</xdr:colOff>
      <xdr:row>103</xdr:row>
      <xdr:rowOff>200025</xdr:rowOff>
    </xdr:to>
    <xdr:sp macro="" textlink="">
      <xdr:nvSpPr>
        <xdr:cNvPr id="35897" name="Text Box 57"/>
        <xdr:cNvSpPr txBox="1">
          <a:spLocks noChangeArrowheads="1"/>
        </xdr:cNvSpPr>
      </xdr:nvSpPr>
      <xdr:spPr bwMode="auto">
        <a:xfrm>
          <a:off x="9220200" y="15754350"/>
          <a:ext cx="19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4</xdr:col>
      <xdr:colOff>190500</xdr:colOff>
      <xdr:row>31</xdr:row>
      <xdr:rowOff>47625</xdr:rowOff>
    </xdr:from>
    <xdr:to>
      <xdr:col>4</xdr:col>
      <xdr:colOff>314325</xdr:colOff>
      <xdr:row>31</xdr:row>
      <xdr:rowOff>171450</xdr:rowOff>
    </xdr:to>
    <xdr:sp macro="" textlink="">
      <xdr:nvSpPr>
        <xdr:cNvPr id="35898" name="Text Box 58"/>
        <xdr:cNvSpPr txBox="1">
          <a:spLocks noChangeArrowheads="1"/>
        </xdr:cNvSpPr>
      </xdr:nvSpPr>
      <xdr:spPr bwMode="auto">
        <a:xfrm>
          <a:off x="3276600" y="7496175"/>
          <a:ext cx="1238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</xdr:col>
      <xdr:colOff>142875</xdr:colOff>
      <xdr:row>31</xdr:row>
      <xdr:rowOff>47625</xdr:rowOff>
    </xdr:from>
    <xdr:to>
      <xdr:col>5</xdr:col>
      <xdr:colOff>266700</xdr:colOff>
      <xdr:row>31</xdr:row>
      <xdr:rowOff>161925</xdr:rowOff>
    </xdr:to>
    <xdr:sp macro="" textlink="">
      <xdr:nvSpPr>
        <xdr:cNvPr id="35899" name="Text Box 59"/>
        <xdr:cNvSpPr txBox="1">
          <a:spLocks noChangeArrowheads="1"/>
        </xdr:cNvSpPr>
      </xdr:nvSpPr>
      <xdr:spPr bwMode="auto">
        <a:xfrm>
          <a:off x="3905250" y="7496175"/>
          <a:ext cx="123825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6</xdr:col>
      <xdr:colOff>257175</xdr:colOff>
      <xdr:row>35</xdr:row>
      <xdr:rowOff>0</xdr:rowOff>
    </xdr:from>
    <xdr:to>
      <xdr:col>6</xdr:col>
      <xdr:colOff>381000</xdr:colOff>
      <xdr:row>35</xdr:row>
      <xdr:rowOff>0</xdr:rowOff>
    </xdr:to>
    <xdr:sp macro="" textlink="">
      <xdr:nvSpPr>
        <xdr:cNvPr id="35900" name="Text Box 60"/>
        <xdr:cNvSpPr txBox="1">
          <a:spLocks noChangeArrowheads="1"/>
        </xdr:cNvSpPr>
      </xdr:nvSpPr>
      <xdr:spPr bwMode="auto">
        <a:xfrm>
          <a:off x="4333875" y="86582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9</xdr:col>
      <xdr:colOff>209550</xdr:colOff>
      <xdr:row>31</xdr:row>
      <xdr:rowOff>47625</xdr:rowOff>
    </xdr:from>
    <xdr:to>
      <xdr:col>9</xdr:col>
      <xdr:colOff>333375</xdr:colOff>
      <xdr:row>31</xdr:row>
      <xdr:rowOff>171450</xdr:rowOff>
    </xdr:to>
    <xdr:sp macro="" textlink="">
      <xdr:nvSpPr>
        <xdr:cNvPr id="35901" name="Text Box 61"/>
        <xdr:cNvSpPr txBox="1">
          <a:spLocks noChangeArrowheads="1"/>
        </xdr:cNvSpPr>
      </xdr:nvSpPr>
      <xdr:spPr bwMode="auto">
        <a:xfrm>
          <a:off x="5905500" y="7496175"/>
          <a:ext cx="1238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10</xdr:col>
      <xdr:colOff>95250</xdr:colOff>
      <xdr:row>31</xdr:row>
      <xdr:rowOff>47625</xdr:rowOff>
    </xdr:from>
    <xdr:to>
      <xdr:col>10</xdr:col>
      <xdr:colOff>200025</xdr:colOff>
      <xdr:row>31</xdr:row>
      <xdr:rowOff>171450</xdr:rowOff>
    </xdr:to>
    <xdr:sp macro="" textlink="">
      <xdr:nvSpPr>
        <xdr:cNvPr id="35902" name="Text Box 62"/>
        <xdr:cNvSpPr txBox="1">
          <a:spLocks noChangeArrowheads="1"/>
        </xdr:cNvSpPr>
      </xdr:nvSpPr>
      <xdr:spPr bwMode="auto">
        <a:xfrm>
          <a:off x="6362700" y="7496175"/>
          <a:ext cx="1047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1323975</xdr:colOff>
      <xdr:row>31</xdr:row>
      <xdr:rowOff>47625</xdr:rowOff>
    </xdr:from>
    <xdr:to>
      <xdr:col>1</xdr:col>
      <xdr:colOff>1457325</xdr:colOff>
      <xdr:row>31</xdr:row>
      <xdr:rowOff>200025</xdr:rowOff>
    </xdr:to>
    <xdr:sp macro="" textlink="">
      <xdr:nvSpPr>
        <xdr:cNvPr id="35903" name="Text Box 63"/>
        <xdr:cNvSpPr txBox="1">
          <a:spLocks noChangeArrowheads="1"/>
        </xdr:cNvSpPr>
      </xdr:nvSpPr>
      <xdr:spPr bwMode="auto">
        <a:xfrm>
          <a:off x="1581150" y="7496175"/>
          <a:ext cx="1333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57150</xdr:colOff>
      <xdr:row>31</xdr:row>
      <xdr:rowOff>47625</xdr:rowOff>
    </xdr:from>
    <xdr:to>
      <xdr:col>0</xdr:col>
      <xdr:colOff>161925</xdr:colOff>
      <xdr:row>32</xdr:row>
      <xdr:rowOff>0</xdr:rowOff>
    </xdr:to>
    <xdr:sp macro="" textlink="">
      <xdr:nvSpPr>
        <xdr:cNvPr id="35904" name="Text Box 64"/>
        <xdr:cNvSpPr txBox="1">
          <a:spLocks noChangeArrowheads="1"/>
        </xdr:cNvSpPr>
      </xdr:nvSpPr>
      <xdr:spPr bwMode="auto">
        <a:xfrm>
          <a:off x="57150" y="7496175"/>
          <a:ext cx="1047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219075</xdr:colOff>
      <xdr:row>31</xdr:row>
      <xdr:rowOff>47625</xdr:rowOff>
    </xdr:from>
    <xdr:to>
      <xdr:col>7</xdr:col>
      <xdr:colOff>476250</xdr:colOff>
      <xdr:row>31</xdr:row>
      <xdr:rowOff>171450</xdr:rowOff>
    </xdr:to>
    <xdr:sp macro="" textlink="">
      <xdr:nvSpPr>
        <xdr:cNvPr id="35905" name="Text Box 65"/>
        <xdr:cNvSpPr txBox="1">
          <a:spLocks noChangeArrowheads="1"/>
        </xdr:cNvSpPr>
      </xdr:nvSpPr>
      <xdr:spPr bwMode="auto">
        <a:xfrm>
          <a:off x="4552950" y="7496175"/>
          <a:ext cx="257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11</xdr:col>
      <xdr:colOff>0</xdr:colOff>
      <xdr:row>31</xdr:row>
      <xdr:rowOff>47625</xdr:rowOff>
    </xdr:from>
    <xdr:to>
      <xdr:col>11</xdr:col>
      <xdr:colOff>133350</xdr:colOff>
      <xdr:row>31</xdr:row>
      <xdr:rowOff>171450</xdr:rowOff>
    </xdr:to>
    <xdr:sp macro="" textlink="">
      <xdr:nvSpPr>
        <xdr:cNvPr id="35906" name="Text Box 66"/>
        <xdr:cNvSpPr txBox="1">
          <a:spLocks noChangeArrowheads="1"/>
        </xdr:cNvSpPr>
      </xdr:nvSpPr>
      <xdr:spPr bwMode="auto">
        <a:xfrm>
          <a:off x="6810375" y="7496175"/>
          <a:ext cx="1333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12</xdr:col>
      <xdr:colOff>76200</xdr:colOff>
      <xdr:row>31</xdr:row>
      <xdr:rowOff>47625</xdr:rowOff>
    </xdr:from>
    <xdr:to>
      <xdr:col>12</xdr:col>
      <xdr:colOff>180975</xdr:colOff>
      <xdr:row>31</xdr:row>
      <xdr:rowOff>171450</xdr:rowOff>
    </xdr:to>
    <xdr:sp macro="" textlink="">
      <xdr:nvSpPr>
        <xdr:cNvPr id="35907" name="Text Box 67"/>
        <xdr:cNvSpPr txBox="1">
          <a:spLocks noChangeArrowheads="1"/>
        </xdr:cNvSpPr>
      </xdr:nvSpPr>
      <xdr:spPr bwMode="auto">
        <a:xfrm>
          <a:off x="7419975" y="7496175"/>
          <a:ext cx="1047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13</xdr:col>
      <xdr:colOff>85725</xdr:colOff>
      <xdr:row>31</xdr:row>
      <xdr:rowOff>47625</xdr:rowOff>
    </xdr:from>
    <xdr:to>
      <xdr:col>13</xdr:col>
      <xdr:colOff>285750</xdr:colOff>
      <xdr:row>31</xdr:row>
      <xdr:rowOff>171450</xdr:rowOff>
    </xdr:to>
    <xdr:sp macro="" textlink="">
      <xdr:nvSpPr>
        <xdr:cNvPr id="35908" name="Text Box 68"/>
        <xdr:cNvSpPr txBox="1">
          <a:spLocks noChangeArrowheads="1"/>
        </xdr:cNvSpPr>
      </xdr:nvSpPr>
      <xdr:spPr bwMode="auto">
        <a:xfrm>
          <a:off x="7781925" y="7496175"/>
          <a:ext cx="2000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14</xdr:col>
      <xdr:colOff>114300</xdr:colOff>
      <xdr:row>31</xdr:row>
      <xdr:rowOff>47625</xdr:rowOff>
    </xdr:from>
    <xdr:to>
      <xdr:col>14</xdr:col>
      <xdr:colOff>342900</xdr:colOff>
      <xdr:row>31</xdr:row>
      <xdr:rowOff>171450</xdr:rowOff>
    </xdr:to>
    <xdr:sp macro="" textlink="">
      <xdr:nvSpPr>
        <xdr:cNvPr id="35909" name="Text Box 69"/>
        <xdr:cNvSpPr txBox="1">
          <a:spLocks noChangeArrowheads="1"/>
        </xdr:cNvSpPr>
      </xdr:nvSpPr>
      <xdr:spPr bwMode="auto">
        <a:xfrm>
          <a:off x="8305800" y="7496175"/>
          <a:ext cx="2286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15</xdr:col>
      <xdr:colOff>66675</xdr:colOff>
      <xdr:row>31</xdr:row>
      <xdr:rowOff>47625</xdr:rowOff>
    </xdr:from>
    <xdr:to>
      <xdr:col>15</xdr:col>
      <xdr:colOff>352425</xdr:colOff>
      <xdr:row>31</xdr:row>
      <xdr:rowOff>180975</xdr:rowOff>
    </xdr:to>
    <xdr:sp macro="" textlink="">
      <xdr:nvSpPr>
        <xdr:cNvPr id="35910" name="Text Box 70"/>
        <xdr:cNvSpPr txBox="1">
          <a:spLocks noChangeArrowheads="1"/>
        </xdr:cNvSpPr>
      </xdr:nvSpPr>
      <xdr:spPr bwMode="auto">
        <a:xfrm>
          <a:off x="8705850" y="7496175"/>
          <a:ext cx="2857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16</xdr:col>
      <xdr:colOff>104775</xdr:colOff>
      <xdr:row>31</xdr:row>
      <xdr:rowOff>47625</xdr:rowOff>
    </xdr:from>
    <xdr:to>
      <xdr:col>16</xdr:col>
      <xdr:colOff>295275</xdr:colOff>
      <xdr:row>31</xdr:row>
      <xdr:rowOff>180975</xdr:rowOff>
    </xdr:to>
    <xdr:sp macro="" textlink="">
      <xdr:nvSpPr>
        <xdr:cNvPr id="35911" name="Text Box 71"/>
        <xdr:cNvSpPr txBox="1">
          <a:spLocks noChangeArrowheads="1"/>
        </xdr:cNvSpPr>
      </xdr:nvSpPr>
      <xdr:spPr bwMode="auto">
        <a:xfrm>
          <a:off x="9248775" y="7496175"/>
          <a:ext cx="1905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1428750</xdr:colOff>
      <xdr:row>126</xdr:row>
      <xdr:rowOff>0</xdr:rowOff>
    </xdr:from>
    <xdr:to>
      <xdr:col>1</xdr:col>
      <xdr:colOff>1552575</xdr:colOff>
      <xdr:row>126</xdr:row>
      <xdr:rowOff>0</xdr:rowOff>
    </xdr:to>
    <xdr:sp macro="" textlink="">
      <xdr:nvSpPr>
        <xdr:cNvPr id="35912" name="Text Box 72"/>
        <xdr:cNvSpPr txBox="1">
          <a:spLocks noChangeArrowheads="1"/>
        </xdr:cNvSpPr>
      </xdr:nvSpPr>
      <xdr:spPr bwMode="auto">
        <a:xfrm>
          <a:off x="1685925" y="1979295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1428750</xdr:colOff>
      <xdr:row>126</xdr:row>
      <xdr:rowOff>0</xdr:rowOff>
    </xdr:from>
    <xdr:to>
      <xdr:col>1</xdr:col>
      <xdr:colOff>1562100</xdr:colOff>
      <xdr:row>126</xdr:row>
      <xdr:rowOff>0</xdr:rowOff>
    </xdr:to>
    <xdr:sp macro="" textlink="">
      <xdr:nvSpPr>
        <xdr:cNvPr id="35913" name="Text Box 73"/>
        <xdr:cNvSpPr txBox="1">
          <a:spLocks noChangeArrowheads="1"/>
        </xdr:cNvSpPr>
      </xdr:nvSpPr>
      <xdr:spPr bwMode="auto">
        <a:xfrm>
          <a:off x="1685925" y="19792950"/>
          <a:ext cx="133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13</xdr:col>
      <xdr:colOff>266700</xdr:colOff>
      <xdr:row>2</xdr:row>
      <xdr:rowOff>19050</xdr:rowOff>
    </xdr:from>
    <xdr:to>
      <xdr:col>16</xdr:col>
      <xdr:colOff>638175</xdr:colOff>
      <xdr:row>2</xdr:row>
      <xdr:rowOff>133350</xdr:rowOff>
    </xdr:to>
    <xdr:sp macro="" textlink="">
      <xdr:nvSpPr>
        <xdr:cNvPr id="35914" name="WordArt 74"/>
        <xdr:cNvSpPr>
          <a:spLocks noChangeArrowheads="1" noChangeShapeType="1" noTextEdit="1"/>
        </xdr:cNvSpPr>
      </xdr:nvSpPr>
      <xdr:spPr bwMode="auto">
        <a:xfrm>
          <a:off x="7962900" y="1000125"/>
          <a:ext cx="1819275" cy="1143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септември</a:t>
          </a:r>
        </a:p>
      </xdr:txBody>
    </xdr:sp>
    <xdr:clientData/>
  </xdr:twoCellAnchor>
  <xdr:twoCellAnchor>
    <xdr:from>
      <xdr:col>8</xdr:col>
      <xdr:colOff>142875</xdr:colOff>
      <xdr:row>31</xdr:row>
      <xdr:rowOff>47625</xdr:rowOff>
    </xdr:from>
    <xdr:to>
      <xdr:col>8</xdr:col>
      <xdr:colOff>400050</xdr:colOff>
      <xdr:row>31</xdr:row>
      <xdr:rowOff>171450</xdr:rowOff>
    </xdr:to>
    <xdr:sp macro="" textlink="">
      <xdr:nvSpPr>
        <xdr:cNvPr id="35915" name="Text Box 75"/>
        <xdr:cNvSpPr txBox="1">
          <a:spLocks noChangeArrowheads="1"/>
        </xdr:cNvSpPr>
      </xdr:nvSpPr>
      <xdr:spPr bwMode="auto">
        <a:xfrm>
          <a:off x="5162550" y="7496175"/>
          <a:ext cx="257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16</xdr:col>
      <xdr:colOff>200025</xdr:colOff>
      <xdr:row>75</xdr:row>
      <xdr:rowOff>19050</xdr:rowOff>
    </xdr:from>
    <xdr:to>
      <xdr:col>16</xdr:col>
      <xdr:colOff>409575</xdr:colOff>
      <xdr:row>75</xdr:row>
      <xdr:rowOff>142875</xdr:rowOff>
    </xdr:to>
    <xdr:sp macro="" textlink="">
      <xdr:nvSpPr>
        <xdr:cNvPr id="35928" name="Text Box 88"/>
        <xdr:cNvSpPr txBox="1">
          <a:spLocks noChangeArrowheads="1"/>
        </xdr:cNvSpPr>
      </xdr:nvSpPr>
      <xdr:spPr bwMode="auto">
        <a:xfrm>
          <a:off x="9344025" y="14868525"/>
          <a:ext cx="2095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4</xdr:col>
      <xdr:colOff>285750</xdr:colOff>
      <xdr:row>75</xdr:row>
      <xdr:rowOff>28575</xdr:rowOff>
    </xdr:from>
    <xdr:to>
      <xdr:col>4</xdr:col>
      <xdr:colOff>428625</xdr:colOff>
      <xdr:row>75</xdr:row>
      <xdr:rowOff>180975</xdr:rowOff>
    </xdr:to>
    <xdr:sp macro="" textlink="">
      <xdr:nvSpPr>
        <xdr:cNvPr id="35930" name="Text Box 90"/>
        <xdr:cNvSpPr txBox="1">
          <a:spLocks noChangeArrowheads="1"/>
        </xdr:cNvSpPr>
      </xdr:nvSpPr>
      <xdr:spPr bwMode="auto">
        <a:xfrm>
          <a:off x="3371850" y="14878050"/>
          <a:ext cx="1428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</xdr:col>
      <xdr:colOff>238125</xdr:colOff>
      <xdr:row>75</xdr:row>
      <xdr:rowOff>19050</xdr:rowOff>
    </xdr:from>
    <xdr:to>
      <xdr:col>5</xdr:col>
      <xdr:colOff>352425</xdr:colOff>
      <xdr:row>75</xdr:row>
      <xdr:rowOff>152400</xdr:rowOff>
    </xdr:to>
    <xdr:sp macro="" textlink="">
      <xdr:nvSpPr>
        <xdr:cNvPr id="35931" name="Text Box 91"/>
        <xdr:cNvSpPr txBox="1">
          <a:spLocks noChangeArrowheads="1"/>
        </xdr:cNvSpPr>
      </xdr:nvSpPr>
      <xdr:spPr bwMode="auto">
        <a:xfrm>
          <a:off x="4000500" y="14868525"/>
          <a:ext cx="1143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9</xdr:col>
      <xdr:colOff>247650</xdr:colOff>
      <xdr:row>75</xdr:row>
      <xdr:rowOff>28575</xdr:rowOff>
    </xdr:from>
    <xdr:to>
      <xdr:col>9</xdr:col>
      <xdr:colOff>361950</xdr:colOff>
      <xdr:row>75</xdr:row>
      <xdr:rowOff>190500</xdr:rowOff>
    </xdr:to>
    <xdr:sp macro="" textlink="">
      <xdr:nvSpPr>
        <xdr:cNvPr id="35932" name="Text Box 92"/>
        <xdr:cNvSpPr txBox="1">
          <a:spLocks noChangeArrowheads="1"/>
        </xdr:cNvSpPr>
      </xdr:nvSpPr>
      <xdr:spPr bwMode="auto">
        <a:xfrm>
          <a:off x="5943600" y="14878050"/>
          <a:ext cx="1143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10</xdr:col>
      <xdr:colOff>200025</xdr:colOff>
      <xdr:row>75</xdr:row>
      <xdr:rowOff>28575</xdr:rowOff>
    </xdr:from>
    <xdr:to>
      <xdr:col>10</xdr:col>
      <xdr:colOff>352425</xdr:colOff>
      <xdr:row>75</xdr:row>
      <xdr:rowOff>190500</xdr:rowOff>
    </xdr:to>
    <xdr:sp macro="" textlink="">
      <xdr:nvSpPr>
        <xdr:cNvPr id="35933" name="Text Box 93"/>
        <xdr:cNvSpPr txBox="1">
          <a:spLocks noChangeArrowheads="1"/>
        </xdr:cNvSpPr>
      </xdr:nvSpPr>
      <xdr:spPr bwMode="auto">
        <a:xfrm>
          <a:off x="6467475" y="14878050"/>
          <a:ext cx="152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1419225</xdr:colOff>
      <xdr:row>75</xdr:row>
      <xdr:rowOff>19050</xdr:rowOff>
    </xdr:from>
    <xdr:to>
      <xdr:col>1</xdr:col>
      <xdr:colOff>1543050</xdr:colOff>
      <xdr:row>75</xdr:row>
      <xdr:rowOff>152400</xdr:rowOff>
    </xdr:to>
    <xdr:sp macro="" textlink="">
      <xdr:nvSpPr>
        <xdr:cNvPr id="35934" name="Text Box 94"/>
        <xdr:cNvSpPr txBox="1">
          <a:spLocks noChangeArrowheads="1"/>
        </xdr:cNvSpPr>
      </xdr:nvSpPr>
      <xdr:spPr bwMode="auto">
        <a:xfrm>
          <a:off x="1676400" y="14868525"/>
          <a:ext cx="1238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57150</xdr:colOff>
      <xdr:row>75</xdr:row>
      <xdr:rowOff>28575</xdr:rowOff>
    </xdr:from>
    <xdr:to>
      <xdr:col>0</xdr:col>
      <xdr:colOff>190500</xdr:colOff>
      <xdr:row>75</xdr:row>
      <xdr:rowOff>161925</xdr:rowOff>
    </xdr:to>
    <xdr:sp macro="" textlink="">
      <xdr:nvSpPr>
        <xdr:cNvPr id="35935" name="Text Box 95"/>
        <xdr:cNvSpPr txBox="1">
          <a:spLocks noChangeArrowheads="1"/>
        </xdr:cNvSpPr>
      </xdr:nvSpPr>
      <xdr:spPr bwMode="auto">
        <a:xfrm>
          <a:off x="57150" y="14878050"/>
          <a:ext cx="1333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314325</xdr:colOff>
      <xdr:row>75</xdr:row>
      <xdr:rowOff>19050</xdr:rowOff>
    </xdr:from>
    <xdr:to>
      <xdr:col>7</xdr:col>
      <xdr:colOff>571500</xdr:colOff>
      <xdr:row>75</xdr:row>
      <xdr:rowOff>171450</xdr:rowOff>
    </xdr:to>
    <xdr:sp macro="" textlink="">
      <xdr:nvSpPr>
        <xdr:cNvPr id="35936" name="Text Box 96"/>
        <xdr:cNvSpPr txBox="1">
          <a:spLocks noChangeArrowheads="1"/>
        </xdr:cNvSpPr>
      </xdr:nvSpPr>
      <xdr:spPr bwMode="auto">
        <a:xfrm>
          <a:off x="4648200" y="14868525"/>
          <a:ext cx="2571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11</xdr:col>
      <xdr:colOff>152400</xdr:colOff>
      <xdr:row>75</xdr:row>
      <xdr:rowOff>28575</xdr:rowOff>
    </xdr:from>
    <xdr:to>
      <xdr:col>11</xdr:col>
      <xdr:colOff>295275</xdr:colOff>
      <xdr:row>75</xdr:row>
      <xdr:rowOff>171450</xdr:rowOff>
    </xdr:to>
    <xdr:sp macro="" textlink="">
      <xdr:nvSpPr>
        <xdr:cNvPr id="35937" name="Text Box 97"/>
        <xdr:cNvSpPr txBox="1">
          <a:spLocks noChangeArrowheads="1"/>
        </xdr:cNvSpPr>
      </xdr:nvSpPr>
      <xdr:spPr bwMode="auto">
        <a:xfrm>
          <a:off x="6962775" y="14878050"/>
          <a:ext cx="1428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12</xdr:col>
      <xdr:colOff>142875</xdr:colOff>
      <xdr:row>75</xdr:row>
      <xdr:rowOff>28575</xdr:rowOff>
    </xdr:from>
    <xdr:to>
      <xdr:col>12</xdr:col>
      <xdr:colOff>276225</xdr:colOff>
      <xdr:row>75</xdr:row>
      <xdr:rowOff>161925</xdr:rowOff>
    </xdr:to>
    <xdr:sp macro="" textlink="">
      <xdr:nvSpPr>
        <xdr:cNvPr id="35938" name="Text Box 98"/>
        <xdr:cNvSpPr txBox="1">
          <a:spLocks noChangeArrowheads="1"/>
        </xdr:cNvSpPr>
      </xdr:nvSpPr>
      <xdr:spPr bwMode="auto">
        <a:xfrm>
          <a:off x="7486650" y="14878050"/>
          <a:ext cx="1333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13</xdr:col>
      <xdr:colOff>171450</xdr:colOff>
      <xdr:row>75</xdr:row>
      <xdr:rowOff>28575</xdr:rowOff>
    </xdr:from>
    <xdr:to>
      <xdr:col>13</xdr:col>
      <xdr:colOff>371475</xdr:colOff>
      <xdr:row>75</xdr:row>
      <xdr:rowOff>161925</xdr:rowOff>
    </xdr:to>
    <xdr:sp macro="" textlink="">
      <xdr:nvSpPr>
        <xdr:cNvPr id="35939" name="Text Box 99"/>
        <xdr:cNvSpPr txBox="1">
          <a:spLocks noChangeArrowheads="1"/>
        </xdr:cNvSpPr>
      </xdr:nvSpPr>
      <xdr:spPr bwMode="auto">
        <a:xfrm>
          <a:off x="7867650" y="14878050"/>
          <a:ext cx="2000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14</xdr:col>
      <xdr:colOff>152400</xdr:colOff>
      <xdr:row>75</xdr:row>
      <xdr:rowOff>28575</xdr:rowOff>
    </xdr:from>
    <xdr:to>
      <xdr:col>14</xdr:col>
      <xdr:colOff>381000</xdr:colOff>
      <xdr:row>75</xdr:row>
      <xdr:rowOff>180975</xdr:rowOff>
    </xdr:to>
    <xdr:sp macro="" textlink="">
      <xdr:nvSpPr>
        <xdr:cNvPr id="35940" name="Text Box 100"/>
        <xdr:cNvSpPr txBox="1">
          <a:spLocks noChangeArrowheads="1"/>
        </xdr:cNvSpPr>
      </xdr:nvSpPr>
      <xdr:spPr bwMode="auto">
        <a:xfrm>
          <a:off x="8343900" y="14878050"/>
          <a:ext cx="2286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15</xdr:col>
      <xdr:colOff>190500</xdr:colOff>
      <xdr:row>75</xdr:row>
      <xdr:rowOff>19050</xdr:rowOff>
    </xdr:from>
    <xdr:to>
      <xdr:col>15</xdr:col>
      <xdr:colOff>476250</xdr:colOff>
      <xdr:row>75</xdr:row>
      <xdr:rowOff>152400</xdr:rowOff>
    </xdr:to>
    <xdr:sp macro="" textlink="">
      <xdr:nvSpPr>
        <xdr:cNvPr id="35941" name="Text Box 101"/>
        <xdr:cNvSpPr txBox="1">
          <a:spLocks noChangeArrowheads="1"/>
        </xdr:cNvSpPr>
      </xdr:nvSpPr>
      <xdr:spPr bwMode="auto">
        <a:xfrm>
          <a:off x="8829675" y="14868525"/>
          <a:ext cx="2857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8</xdr:col>
      <xdr:colOff>238125</xdr:colOff>
      <xdr:row>75</xdr:row>
      <xdr:rowOff>19050</xdr:rowOff>
    </xdr:from>
    <xdr:to>
      <xdr:col>8</xdr:col>
      <xdr:colOff>495300</xdr:colOff>
      <xdr:row>75</xdr:row>
      <xdr:rowOff>190500</xdr:rowOff>
    </xdr:to>
    <xdr:sp macro="" textlink="">
      <xdr:nvSpPr>
        <xdr:cNvPr id="35942" name="Text Box 102"/>
        <xdr:cNvSpPr txBox="1">
          <a:spLocks noChangeArrowheads="1"/>
        </xdr:cNvSpPr>
      </xdr:nvSpPr>
      <xdr:spPr bwMode="auto">
        <a:xfrm>
          <a:off x="5257800" y="14868525"/>
          <a:ext cx="2571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7</xdr:col>
      <xdr:colOff>342900</xdr:colOff>
      <xdr:row>0</xdr:row>
      <xdr:rowOff>0</xdr:rowOff>
    </xdr:to>
    <xdr:sp macro="" textlink="">
      <xdr:nvSpPr>
        <xdr:cNvPr id="36865" name="WordArt 1"/>
        <xdr:cNvSpPr>
          <a:spLocks noChangeArrowheads="1" noChangeShapeType="1" noTextEdit="1"/>
        </xdr:cNvSpPr>
      </xdr:nvSpPr>
      <xdr:spPr bwMode="auto">
        <a:xfrm>
          <a:off x="4857750" y="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6</xdr:col>
      <xdr:colOff>295275</xdr:colOff>
      <xdr:row>0</xdr:row>
      <xdr:rowOff>0</xdr:rowOff>
    </xdr:from>
    <xdr:to>
      <xdr:col>6</xdr:col>
      <xdr:colOff>342900</xdr:colOff>
      <xdr:row>0</xdr:row>
      <xdr:rowOff>0</xdr:rowOff>
    </xdr:to>
    <xdr:sp macro="" textlink="">
      <xdr:nvSpPr>
        <xdr:cNvPr id="36866" name="WordArt 2"/>
        <xdr:cNvSpPr>
          <a:spLocks noChangeArrowheads="1" noChangeShapeType="1" noTextEdit="1"/>
        </xdr:cNvSpPr>
      </xdr:nvSpPr>
      <xdr:spPr bwMode="auto">
        <a:xfrm>
          <a:off x="4581525" y="0"/>
          <a:ext cx="476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867" name="Text Box 3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6868" name="WordArt 4"/>
        <xdr:cNvSpPr>
          <a:spLocks noChangeArrowheads="1" noChangeShapeType="1" noTextEdit="1"/>
        </xdr:cNvSpPr>
      </xdr:nvSpPr>
      <xdr:spPr bwMode="auto">
        <a:xfrm>
          <a:off x="7477125" y="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октомври</a:t>
          </a:r>
        </a:p>
      </xdr:txBody>
    </xdr:sp>
    <xdr:clientData/>
  </xdr:twoCellAnchor>
  <xdr:twoCellAnchor>
    <xdr:from>
      <xdr:col>5</xdr:col>
      <xdr:colOff>295275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36869" name="Text Box 5"/>
        <xdr:cNvSpPr txBox="1">
          <a:spLocks noChangeArrowheads="1"/>
        </xdr:cNvSpPr>
      </xdr:nvSpPr>
      <xdr:spPr bwMode="auto">
        <a:xfrm>
          <a:off x="39052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</xdr:col>
      <xdr:colOff>190500</xdr:colOff>
      <xdr:row>0</xdr:row>
      <xdr:rowOff>0</xdr:rowOff>
    </xdr:from>
    <xdr:to>
      <xdr:col>6</xdr:col>
      <xdr:colOff>314325</xdr:colOff>
      <xdr:row>0</xdr:row>
      <xdr:rowOff>0</xdr:rowOff>
    </xdr:to>
    <xdr:sp macro="" textlink="">
      <xdr:nvSpPr>
        <xdr:cNvPr id="36870" name="Text Box 6"/>
        <xdr:cNvSpPr txBox="1">
          <a:spLocks noChangeArrowheads="1"/>
        </xdr:cNvSpPr>
      </xdr:nvSpPr>
      <xdr:spPr bwMode="auto">
        <a:xfrm>
          <a:off x="44767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871" name="Text Box 7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314325</xdr:colOff>
      <xdr:row>0</xdr:row>
      <xdr:rowOff>0</xdr:rowOff>
    </xdr:from>
    <xdr:to>
      <xdr:col>10</xdr:col>
      <xdr:colOff>438150</xdr:colOff>
      <xdr:row>0</xdr:row>
      <xdr:rowOff>0</xdr:rowOff>
    </xdr:to>
    <xdr:sp macro="" textlink="">
      <xdr:nvSpPr>
        <xdr:cNvPr id="36872" name="Text Box 8"/>
        <xdr:cNvSpPr txBox="1">
          <a:spLocks noChangeArrowheads="1"/>
        </xdr:cNvSpPr>
      </xdr:nvSpPr>
      <xdr:spPr bwMode="auto">
        <a:xfrm>
          <a:off x="65341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11</xdr:col>
      <xdr:colOff>200025</xdr:colOff>
      <xdr:row>0</xdr:row>
      <xdr:rowOff>0</xdr:rowOff>
    </xdr:from>
    <xdr:to>
      <xdr:col>11</xdr:col>
      <xdr:colOff>304800</xdr:colOff>
      <xdr:row>0</xdr:row>
      <xdr:rowOff>0</xdr:rowOff>
    </xdr:to>
    <xdr:sp macro="" textlink="">
      <xdr:nvSpPr>
        <xdr:cNvPr id="36873" name="Text Box 9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</xdr:col>
      <xdr:colOff>1428750</xdr:colOff>
      <xdr:row>0</xdr:row>
      <xdr:rowOff>0</xdr:rowOff>
    </xdr:from>
    <xdr:to>
      <xdr:col>2</xdr:col>
      <xdr:colOff>1552575</xdr:colOff>
      <xdr:row>0</xdr:row>
      <xdr:rowOff>0</xdr:rowOff>
    </xdr:to>
    <xdr:sp macro="" textlink="">
      <xdr:nvSpPr>
        <xdr:cNvPr id="36874" name="Text Box 10"/>
        <xdr:cNvSpPr txBox="1">
          <a:spLocks noChangeArrowheads="1"/>
        </xdr:cNvSpPr>
      </xdr:nvSpPr>
      <xdr:spPr bwMode="auto">
        <a:xfrm>
          <a:off x="220980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66675</xdr:colOff>
      <xdr:row>0</xdr:row>
      <xdr:rowOff>0</xdr:rowOff>
    </xdr:from>
    <xdr:to>
      <xdr:col>1</xdr:col>
      <xdr:colOff>190500</xdr:colOff>
      <xdr:row>0</xdr:row>
      <xdr:rowOff>0</xdr:rowOff>
    </xdr:to>
    <xdr:sp macro="" textlink="">
      <xdr:nvSpPr>
        <xdr:cNvPr id="36875" name="Text Box 11"/>
        <xdr:cNvSpPr txBox="1">
          <a:spLocks noChangeArrowheads="1"/>
        </xdr:cNvSpPr>
      </xdr:nvSpPr>
      <xdr:spPr bwMode="auto">
        <a:xfrm>
          <a:off x="5905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228600</xdr:colOff>
      <xdr:row>0</xdr:row>
      <xdr:rowOff>0</xdr:rowOff>
    </xdr:from>
    <xdr:to>
      <xdr:col>8</xdr:col>
      <xdr:colOff>485775</xdr:colOff>
      <xdr:row>0</xdr:row>
      <xdr:rowOff>0</xdr:rowOff>
    </xdr:to>
    <xdr:sp macro="" textlink="">
      <xdr:nvSpPr>
        <xdr:cNvPr id="36876" name="Text Box 12"/>
        <xdr:cNvSpPr txBox="1">
          <a:spLocks noChangeArrowheads="1"/>
        </xdr:cNvSpPr>
      </xdr:nvSpPr>
      <xdr:spPr bwMode="auto">
        <a:xfrm>
          <a:off x="50863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12</xdr:col>
      <xdr:colOff>238125</xdr:colOff>
      <xdr:row>0</xdr:row>
      <xdr:rowOff>0</xdr:rowOff>
    </xdr:from>
    <xdr:to>
      <xdr:col>12</xdr:col>
      <xdr:colOff>361950</xdr:colOff>
      <xdr:row>0</xdr:row>
      <xdr:rowOff>0</xdr:rowOff>
    </xdr:to>
    <xdr:sp macro="" textlink="">
      <xdr:nvSpPr>
        <xdr:cNvPr id="36877" name="Text Box 13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13</xdr:col>
      <xdr:colOff>180975</xdr:colOff>
      <xdr:row>0</xdr:row>
      <xdr:rowOff>0</xdr:rowOff>
    </xdr:from>
    <xdr:to>
      <xdr:col>13</xdr:col>
      <xdr:colOff>285750</xdr:colOff>
      <xdr:row>0</xdr:row>
      <xdr:rowOff>0</xdr:rowOff>
    </xdr:to>
    <xdr:sp macro="" textlink="">
      <xdr:nvSpPr>
        <xdr:cNvPr id="36878" name="Text Box 14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14</xdr:col>
      <xdr:colOff>190500</xdr:colOff>
      <xdr:row>0</xdr:row>
      <xdr:rowOff>0</xdr:rowOff>
    </xdr:from>
    <xdr:to>
      <xdr:col>14</xdr:col>
      <xdr:colOff>390525</xdr:colOff>
      <xdr:row>0</xdr:row>
      <xdr:rowOff>0</xdr:rowOff>
    </xdr:to>
    <xdr:sp macro="" textlink="">
      <xdr:nvSpPr>
        <xdr:cNvPr id="36879" name="Text Box 15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15</xdr:col>
      <xdr:colOff>219075</xdr:colOff>
      <xdr:row>0</xdr:row>
      <xdr:rowOff>0</xdr:rowOff>
    </xdr:from>
    <xdr:to>
      <xdr:col>15</xdr:col>
      <xdr:colOff>447675</xdr:colOff>
      <xdr:row>0</xdr:row>
      <xdr:rowOff>0</xdr:rowOff>
    </xdr:to>
    <xdr:sp macro="" textlink="">
      <xdr:nvSpPr>
        <xdr:cNvPr id="36880" name="Text Box 16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16</xdr:col>
      <xdr:colOff>171450</xdr:colOff>
      <xdr:row>0</xdr:row>
      <xdr:rowOff>0</xdr:rowOff>
    </xdr:from>
    <xdr:to>
      <xdr:col>16</xdr:col>
      <xdr:colOff>438150</xdr:colOff>
      <xdr:row>0</xdr:row>
      <xdr:rowOff>0</xdr:rowOff>
    </xdr:to>
    <xdr:sp macro="" textlink="">
      <xdr:nvSpPr>
        <xdr:cNvPr id="36881" name="Text Box 17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17</xdr:col>
      <xdr:colOff>76200</xdr:colOff>
      <xdr:row>0</xdr:row>
      <xdr:rowOff>0</xdr:rowOff>
    </xdr:from>
    <xdr:to>
      <xdr:col>17</xdr:col>
      <xdr:colOff>266700</xdr:colOff>
      <xdr:row>0</xdr:row>
      <xdr:rowOff>0</xdr:rowOff>
    </xdr:to>
    <xdr:sp macro="" textlink="">
      <xdr:nvSpPr>
        <xdr:cNvPr id="36882" name="Text Box 18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883" name="Text Box 19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18</xdr:col>
      <xdr:colOff>381000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6884" name="WordArt 20"/>
        <xdr:cNvSpPr>
          <a:spLocks noChangeArrowheads="1" noChangeShapeType="1" noTextEdit="1"/>
        </xdr:cNvSpPr>
      </xdr:nvSpPr>
      <xdr:spPr bwMode="auto">
        <a:xfrm>
          <a:off x="7172325" y="0"/>
          <a:ext cx="3048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юли</a:t>
          </a:r>
        </a:p>
      </xdr:txBody>
    </xdr:sp>
    <xdr:clientData/>
  </xdr:twoCellAnchor>
  <xdr:twoCellAnchor>
    <xdr:from>
      <xdr:col>9</xdr:col>
      <xdr:colOff>228600</xdr:colOff>
      <xdr:row>0</xdr:row>
      <xdr:rowOff>0</xdr:rowOff>
    </xdr:from>
    <xdr:to>
      <xdr:col>9</xdr:col>
      <xdr:colOff>485775</xdr:colOff>
      <xdr:row>0</xdr:row>
      <xdr:rowOff>0</xdr:rowOff>
    </xdr:to>
    <xdr:sp macro="" textlink="">
      <xdr:nvSpPr>
        <xdr:cNvPr id="36885" name="Text Box 21"/>
        <xdr:cNvSpPr txBox="1">
          <a:spLocks noChangeArrowheads="1"/>
        </xdr:cNvSpPr>
      </xdr:nvSpPr>
      <xdr:spPr bwMode="auto">
        <a:xfrm>
          <a:off x="57721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886" name="Text Box 22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5</xdr:col>
      <xdr:colOff>295275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36887" name="Text Box 23"/>
        <xdr:cNvSpPr txBox="1">
          <a:spLocks noChangeArrowheads="1"/>
        </xdr:cNvSpPr>
      </xdr:nvSpPr>
      <xdr:spPr bwMode="auto">
        <a:xfrm>
          <a:off x="39052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</xdr:col>
      <xdr:colOff>190500</xdr:colOff>
      <xdr:row>0</xdr:row>
      <xdr:rowOff>0</xdr:rowOff>
    </xdr:from>
    <xdr:to>
      <xdr:col>6</xdr:col>
      <xdr:colOff>314325</xdr:colOff>
      <xdr:row>0</xdr:row>
      <xdr:rowOff>0</xdr:rowOff>
    </xdr:to>
    <xdr:sp macro="" textlink="">
      <xdr:nvSpPr>
        <xdr:cNvPr id="36888" name="Text Box 24"/>
        <xdr:cNvSpPr txBox="1">
          <a:spLocks noChangeArrowheads="1"/>
        </xdr:cNvSpPr>
      </xdr:nvSpPr>
      <xdr:spPr bwMode="auto">
        <a:xfrm>
          <a:off x="44767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10</xdr:col>
      <xdr:colOff>314325</xdr:colOff>
      <xdr:row>0</xdr:row>
      <xdr:rowOff>0</xdr:rowOff>
    </xdr:from>
    <xdr:to>
      <xdr:col>10</xdr:col>
      <xdr:colOff>438150</xdr:colOff>
      <xdr:row>0</xdr:row>
      <xdr:rowOff>0</xdr:rowOff>
    </xdr:to>
    <xdr:sp macro="" textlink="">
      <xdr:nvSpPr>
        <xdr:cNvPr id="36889" name="Text Box 25"/>
        <xdr:cNvSpPr txBox="1">
          <a:spLocks noChangeArrowheads="1"/>
        </xdr:cNvSpPr>
      </xdr:nvSpPr>
      <xdr:spPr bwMode="auto">
        <a:xfrm>
          <a:off x="65341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11</xdr:col>
      <xdr:colOff>200025</xdr:colOff>
      <xdr:row>0</xdr:row>
      <xdr:rowOff>0</xdr:rowOff>
    </xdr:from>
    <xdr:to>
      <xdr:col>11</xdr:col>
      <xdr:colOff>304800</xdr:colOff>
      <xdr:row>0</xdr:row>
      <xdr:rowOff>0</xdr:rowOff>
    </xdr:to>
    <xdr:sp macro="" textlink="">
      <xdr:nvSpPr>
        <xdr:cNvPr id="36890" name="Text Box 26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</xdr:col>
      <xdr:colOff>1428750</xdr:colOff>
      <xdr:row>0</xdr:row>
      <xdr:rowOff>0</xdr:rowOff>
    </xdr:from>
    <xdr:to>
      <xdr:col>2</xdr:col>
      <xdr:colOff>1552575</xdr:colOff>
      <xdr:row>0</xdr:row>
      <xdr:rowOff>0</xdr:rowOff>
    </xdr:to>
    <xdr:sp macro="" textlink="">
      <xdr:nvSpPr>
        <xdr:cNvPr id="36891" name="Text Box 27"/>
        <xdr:cNvSpPr txBox="1">
          <a:spLocks noChangeArrowheads="1"/>
        </xdr:cNvSpPr>
      </xdr:nvSpPr>
      <xdr:spPr bwMode="auto">
        <a:xfrm>
          <a:off x="220980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66675</xdr:colOff>
      <xdr:row>0</xdr:row>
      <xdr:rowOff>0</xdr:rowOff>
    </xdr:from>
    <xdr:to>
      <xdr:col>1</xdr:col>
      <xdr:colOff>190500</xdr:colOff>
      <xdr:row>0</xdr:row>
      <xdr:rowOff>0</xdr:rowOff>
    </xdr:to>
    <xdr:sp macro="" textlink="">
      <xdr:nvSpPr>
        <xdr:cNvPr id="36892" name="Text Box 28"/>
        <xdr:cNvSpPr txBox="1">
          <a:spLocks noChangeArrowheads="1"/>
        </xdr:cNvSpPr>
      </xdr:nvSpPr>
      <xdr:spPr bwMode="auto">
        <a:xfrm>
          <a:off x="5905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228600</xdr:colOff>
      <xdr:row>0</xdr:row>
      <xdr:rowOff>0</xdr:rowOff>
    </xdr:from>
    <xdr:to>
      <xdr:col>8</xdr:col>
      <xdr:colOff>485775</xdr:colOff>
      <xdr:row>0</xdr:row>
      <xdr:rowOff>0</xdr:rowOff>
    </xdr:to>
    <xdr:sp macro="" textlink="">
      <xdr:nvSpPr>
        <xdr:cNvPr id="36893" name="Text Box 29"/>
        <xdr:cNvSpPr txBox="1">
          <a:spLocks noChangeArrowheads="1"/>
        </xdr:cNvSpPr>
      </xdr:nvSpPr>
      <xdr:spPr bwMode="auto">
        <a:xfrm>
          <a:off x="50863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12</xdr:col>
      <xdr:colOff>238125</xdr:colOff>
      <xdr:row>0</xdr:row>
      <xdr:rowOff>0</xdr:rowOff>
    </xdr:from>
    <xdr:to>
      <xdr:col>12</xdr:col>
      <xdr:colOff>361950</xdr:colOff>
      <xdr:row>0</xdr:row>
      <xdr:rowOff>0</xdr:rowOff>
    </xdr:to>
    <xdr:sp macro="" textlink="">
      <xdr:nvSpPr>
        <xdr:cNvPr id="36894" name="Text Box 30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13</xdr:col>
      <xdr:colOff>180975</xdr:colOff>
      <xdr:row>0</xdr:row>
      <xdr:rowOff>0</xdr:rowOff>
    </xdr:from>
    <xdr:to>
      <xdr:col>13</xdr:col>
      <xdr:colOff>285750</xdr:colOff>
      <xdr:row>0</xdr:row>
      <xdr:rowOff>0</xdr:rowOff>
    </xdr:to>
    <xdr:sp macro="" textlink="">
      <xdr:nvSpPr>
        <xdr:cNvPr id="36895" name="Text Box 31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14</xdr:col>
      <xdr:colOff>190500</xdr:colOff>
      <xdr:row>0</xdr:row>
      <xdr:rowOff>0</xdr:rowOff>
    </xdr:from>
    <xdr:to>
      <xdr:col>14</xdr:col>
      <xdr:colOff>390525</xdr:colOff>
      <xdr:row>0</xdr:row>
      <xdr:rowOff>0</xdr:rowOff>
    </xdr:to>
    <xdr:sp macro="" textlink="">
      <xdr:nvSpPr>
        <xdr:cNvPr id="36896" name="Text Box 32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15</xdr:col>
      <xdr:colOff>219075</xdr:colOff>
      <xdr:row>0</xdr:row>
      <xdr:rowOff>0</xdr:rowOff>
    </xdr:from>
    <xdr:to>
      <xdr:col>15</xdr:col>
      <xdr:colOff>447675</xdr:colOff>
      <xdr:row>0</xdr:row>
      <xdr:rowOff>0</xdr:rowOff>
    </xdr:to>
    <xdr:sp macro="" textlink="">
      <xdr:nvSpPr>
        <xdr:cNvPr id="36897" name="Text Box 33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16</xdr:col>
      <xdr:colOff>171450</xdr:colOff>
      <xdr:row>0</xdr:row>
      <xdr:rowOff>0</xdr:rowOff>
    </xdr:from>
    <xdr:to>
      <xdr:col>16</xdr:col>
      <xdr:colOff>438150</xdr:colOff>
      <xdr:row>0</xdr:row>
      <xdr:rowOff>0</xdr:rowOff>
    </xdr:to>
    <xdr:sp macro="" textlink="">
      <xdr:nvSpPr>
        <xdr:cNvPr id="36898" name="Text Box 34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17</xdr:col>
      <xdr:colOff>209550</xdr:colOff>
      <xdr:row>0</xdr:row>
      <xdr:rowOff>0</xdr:rowOff>
    </xdr:from>
    <xdr:to>
      <xdr:col>17</xdr:col>
      <xdr:colOff>400050</xdr:colOff>
      <xdr:row>0</xdr:row>
      <xdr:rowOff>0</xdr:rowOff>
    </xdr:to>
    <xdr:sp macro="" textlink="">
      <xdr:nvSpPr>
        <xdr:cNvPr id="36899" name="Text Box 35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9</xdr:col>
      <xdr:colOff>228600</xdr:colOff>
      <xdr:row>0</xdr:row>
      <xdr:rowOff>0</xdr:rowOff>
    </xdr:from>
    <xdr:to>
      <xdr:col>9</xdr:col>
      <xdr:colOff>485775</xdr:colOff>
      <xdr:row>0</xdr:row>
      <xdr:rowOff>0</xdr:rowOff>
    </xdr:to>
    <xdr:sp macro="" textlink="">
      <xdr:nvSpPr>
        <xdr:cNvPr id="36900" name="Text Box 36"/>
        <xdr:cNvSpPr txBox="1">
          <a:spLocks noChangeArrowheads="1"/>
        </xdr:cNvSpPr>
      </xdr:nvSpPr>
      <xdr:spPr bwMode="auto">
        <a:xfrm>
          <a:off x="57721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8</xdr:col>
      <xdr:colOff>571500</xdr:colOff>
      <xdr:row>0</xdr:row>
      <xdr:rowOff>0</xdr:rowOff>
    </xdr:from>
    <xdr:to>
      <xdr:col>10</xdr:col>
      <xdr:colOff>657225</xdr:colOff>
      <xdr:row>0</xdr:row>
      <xdr:rowOff>0</xdr:rowOff>
    </xdr:to>
    <xdr:sp macro="" textlink="">
      <xdr:nvSpPr>
        <xdr:cNvPr id="36901" name="WordArt 37"/>
        <xdr:cNvSpPr>
          <a:spLocks noChangeArrowheads="1" noChangeShapeType="1" noTextEdit="1"/>
        </xdr:cNvSpPr>
      </xdr:nvSpPr>
      <xdr:spPr bwMode="auto">
        <a:xfrm>
          <a:off x="5429250" y="0"/>
          <a:ext cx="1362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приложение №11</a:t>
          </a:r>
        </a:p>
      </xdr:txBody>
    </xdr:sp>
    <xdr:clientData/>
  </xdr:twoCellAnchor>
  <xdr:twoCellAnchor>
    <xdr:from>
      <xdr:col>5</xdr:col>
      <xdr:colOff>295275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36902" name="Text Box 38"/>
        <xdr:cNvSpPr txBox="1">
          <a:spLocks noChangeArrowheads="1"/>
        </xdr:cNvSpPr>
      </xdr:nvSpPr>
      <xdr:spPr bwMode="auto">
        <a:xfrm>
          <a:off x="39052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</xdr:col>
      <xdr:colOff>190500</xdr:colOff>
      <xdr:row>0</xdr:row>
      <xdr:rowOff>0</xdr:rowOff>
    </xdr:from>
    <xdr:to>
      <xdr:col>6</xdr:col>
      <xdr:colOff>314325</xdr:colOff>
      <xdr:row>0</xdr:row>
      <xdr:rowOff>0</xdr:rowOff>
    </xdr:to>
    <xdr:sp macro="" textlink="">
      <xdr:nvSpPr>
        <xdr:cNvPr id="36903" name="Text Box 39"/>
        <xdr:cNvSpPr txBox="1">
          <a:spLocks noChangeArrowheads="1"/>
        </xdr:cNvSpPr>
      </xdr:nvSpPr>
      <xdr:spPr bwMode="auto">
        <a:xfrm>
          <a:off x="44767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10</xdr:col>
      <xdr:colOff>314325</xdr:colOff>
      <xdr:row>0</xdr:row>
      <xdr:rowOff>0</xdr:rowOff>
    </xdr:from>
    <xdr:to>
      <xdr:col>10</xdr:col>
      <xdr:colOff>438150</xdr:colOff>
      <xdr:row>0</xdr:row>
      <xdr:rowOff>0</xdr:rowOff>
    </xdr:to>
    <xdr:sp macro="" textlink="">
      <xdr:nvSpPr>
        <xdr:cNvPr id="36904" name="Text Box 40"/>
        <xdr:cNvSpPr txBox="1">
          <a:spLocks noChangeArrowheads="1"/>
        </xdr:cNvSpPr>
      </xdr:nvSpPr>
      <xdr:spPr bwMode="auto">
        <a:xfrm>
          <a:off x="65341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11</xdr:col>
      <xdr:colOff>200025</xdr:colOff>
      <xdr:row>0</xdr:row>
      <xdr:rowOff>0</xdr:rowOff>
    </xdr:from>
    <xdr:to>
      <xdr:col>11</xdr:col>
      <xdr:colOff>304800</xdr:colOff>
      <xdr:row>0</xdr:row>
      <xdr:rowOff>0</xdr:rowOff>
    </xdr:to>
    <xdr:sp macro="" textlink="">
      <xdr:nvSpPr>
        <xdr:cNvPr id="36905" name="Text Box 41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</xdr:col>
      <xdr:colOff>1428750</xdr:colOff>
      <xdr:row>0</xdr:row>
      <xdr:rowOff>0</xdr:rowOff>
    </xdr:from>
    <xdr:to>
      <xdr:col>2</xdr:col>
      <xdr:colOff>1552575</xdr:colOff>
      <xdr:row>0</xdr:row>
      <xdr:rowOff>0</xdr:rowOff>
    </xdr:to>
    <xdr:sp macro="" textlink="">
      <xdr:nvSpPr>
        <xdr:cNvPr id="36906" name="Text Box 42"/>
        <xdr:cNvSpPr txBox="1">
          <a:spLocks noChangeArrowheads="1"/>
        </xdr:cNvSpPr>
      </xdr:nvSpPr>
      <xdr:spPr bwMode="auto">
        <a:xfrm>
          <a:off x="220980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66675</xdr:colOff>
      <xdr:row>0</xdr:row>
      <xdr:rowOff>0</xdr:rowOff>
    </xdr:from>
    <xdr:to>
      <xdr:col>1</xdr:col>
      <xdr:colOff>190500</xdr:colOff>
      <xdr:row>0</xdr:row>
      <xdr:rowOff>0</xdr:rowOff>
    </xdr:to>
    <xdr:sp macro="" textlink="">
      <xdr:nvSpPr>
        <xdr:cNvPr id="36907" name="Text Box 43"/>
        <xdr:cNvSpPr txBox="1">
          <a:spLocks noChangeArrowheads="1"/>
        </xdr:cNvSpPr>
      </xdr:nvSpPr>
      <xdr:spPr bwMode="auto">
        <a:xfrm>
          <a:off x="5905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228600</xdr:colOff>
      <xdr:row>0</xdr:row>
      <xdr:rowOff>0</xdr:rowOff>
    </xdr:from>
    <xdr:to>
      <xdr:col>8</xdr:col>
      <xdr:colOff>485775</xdr:colOff>
      <xdr:row>0</xdr:row>
      <xdr:rowOff>0</xdr:rowOff>
    </xdr:to>
    <xdr:sp macro="" textlink="">
      <xdr:nvSpPr>
        <xdr:cNvPr id="36908" name="Text Box 44"/>
        <xdr:cNvSpPr txBox="1">
          <a:spLocks noChangeArrowheads="1"/>
        </xdr:cNvSpPr>
      </xdr:nvSpPr>
      <xdr:spPr bwMode="auto">
        <a:xfrm>
          <a:off x="50863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12</xdr:col>
      <xdr:colOff>238125</xdr:colOff>
      <xdr:row>0</xdr:row>
      <xdr:rowOff>0</xdr:rowOff>
    </xdr:from>
    <xdr:to>
      <xdr:col>12</xdr:col>
      <xdr:colOff>361950</xdr:colOff>
      <xdr:row>0</xdr:row>
      <xdr:rowOff>0</xdr:rowOff>
    </xdr:to>
    <xdr:sp macro="" textlink="">
      <xdr:nvSpPr>
        <xdr:cNvPr id="36909" name="Text Box 45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13</xdr:col>
      <xdr:colOff>180975</xdr:colOff>
      <xdr:row>0</xdr:row>
      <xdr:rowOff>0</xdr:rowOff>
    </xdr:from>
    <xdr:to>
      <xdr:col>13</xdr:col>
      <xdr:colOff>285750</xdr:colOff>
      <xdr:row>0</xdr:row>
      <xdr:rowOff>0</xdr:rowOff>
    </xdr:to>
    <xdr:sp macro="" textlink="">
      <xdr:nvSpPr>
        <xdr:cNvPr id="36910" name="Text Box 46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14</xdr:col>
      <xdr:colOff>190500</xdr:colOff>
      <xdr:row>0</xdr:row>
      <xdr:rowOff>0</xdr:rowOff>
    </xdr:from>
    <xdr:to>
      <xdr:col>14</xdr:col>
      <xdr:colOff>390525</xdr:colOff>
      <xdr:row>0</xdr:row>
      <xdr:rowOff>0</xdr:rowOff>
    </xdr:to>
    <xdr:sp macro="" textlink="">
      <xdr:nvSpPr>
        <xdr:cNvPr id="36911" name="Text Box 47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15</xdr:col>
      <xdr:colOff>219075</xdr:colOff>
      <xdr:row>0</xdr:row>
      <xdr:rowOff>0</xdr:rowOff>
    </xdr:from>
    <xdr:to>
      <xdr:col>15</xdr:col>
      <xdr:colOff>447675</xdr:colOff>
      <xdr:row>0</xdr:row>
      <xdr:rowOff>0</xdr:rowOff>
    </xdr:to>
    <xdr:sp macro="" textlink="">
      <xdr:nvSpPr>
        <xdr:cNvPr id="36912" name="Text Box 48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16</xdr:col>
      <xdr:colOff>171450</xdr:colOff>
      <xdr:row>0</xdr:row>
      <xdr:rowOff>0</xdr:rowOff>
    </xdr:from>
    <xdr:to>
      <xdr:col>16</xdr:col>
      <xdr:colOff>438150</xdr:colOff>
      <xdr:row>0</xdr:row>
      <xdr:rowOff>0</xdr:rowOff>
    </xdr:to>
    <xdr:sp macro="" textlink="">
      <xdr:nvSpPr>
        <xdr:cNvPr id="36913" name="Text Box 49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17</xdr:col>
      <xdr:colOff>209550</xdr:colOff>
      <xdr:row>0</xdr:row>
      <xdr:rowOff>0</xdr:rowOff>
    </xdr:from>
    <xdr:to>
      <xdr:col>17</xdr:col>
      <xdr:colOff>400050</xdr:colOff>
      <xdr:row>0</xdr:row>
      <xdr:rowOff>0</xdr:rowOff>
    </xdr:to>
    <xdr:sp macro="" textlink="">
      <xdr:nvSpPr>
        <xdr:cNvPr id="36914" name="Text Box 50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9</xdr:col>
      <xdr:colOff>228600</xdr:colOff>
      <xdr:row>0</xdr:row>
      <xdr:rowOff>0</xdr:rowOff>
    </xdr:from>
    <xdr:to>
      <xdr:col>9</xdr:col>
      <xdr:colOff>485775</xdr:colOff>
      <xdr:row>0</xdr:row>
      <xdr:rowOff>0</xdr:rowOff>
    </xdr:to>
    <xdr:sp macro="" textlink="">
      <xdr:nvSpPr>
        <xdr:cNvPr id="36915" name="Text Box 51"/>
        <xdr:cNvSpPr txBox="1">
          <a:spLocks noChangeArrowheads="1"/>
        </xdr:cNvSpPr>
      </xdr:nvSpPr>
      <xdr:spPr bwMode="auto">
        <a:xfrm>
          <a:off x="57721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7</xdr:col>
      <xdr:colOff>295275</xdr:colOff>
      <xdr:row>0</xdr:row>
      <xdr:rowOff>0</xdr:rowOff>
    </xdr:from>
    <xdr:to>
      <xdr:col>7</xdr:col>
      <xdr:colOff>342900</xdr:colOff>
      <xdr:row>0</xdr:row>
      <xdr:rowOff>0</xdr:rowOff>
    </xdr:to>
    <xdr:sp macro="" textlink="">
      <xdr:nvSpPr>
        <xdr:cNvPr id="36916" name="WordArt 52"/>
        <xdr:cNvSpPr>
          <a:spLocks noChangeArrowheads="1" noChangeShapeType="1" noTextEdit="1"/>
        </xdr:cNvSpPr>
      </xdr:nvSpPr>
      <xdr:spPr bwMode="auto">
        <a:xfrm>
          <a:off x="4857750" y="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6</xdr:col>
      <xdr:colOff>295275</xdr:colOff>
      <xdr:row>0</xdr:row>
      <xdr:rowOff>0</xdr:rowOff>
    </xdr:from>
    <xdr:to>
      <xdr:col>6</xdr:col>
      <xdr:colOff>342900</xdr:colOff>
      <xdr:row>0</xdr:row>
      <xdr:rowOff>0</xdr:rowOff>
    </xdr:to>
    <xdr:sp macro="" textlink="">
      <xdr:nvSpPr>
        <xdr:cNvPr id="36917" name="WordArt 53"/>
        <xdr:cNvSpPr>
          <a:spLocks noChangeArrowheads="1" noChangeShapeType="1" noTextEdit="1"/>
        </xdr:cNvSpPr>
      </xdr:nvSpPr>
      <xdr:spPr bwMode="auto">
        <a:xfrm>
          <a:off x="4581525" y="0"/>
          <a:ext cx="476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918" name="Text Box 54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6919" name="WordArt 55"/>
        <xdr:cNvSpPr>
          <a:spLocks noChangeArrowheads="1" noChangeShapeType="1" noTextEdit="1"/>
        </xdr:cNvSpPr>
      </xdr:nvSpPr>
      <xdr:spPr bwMode="auto">
        <a:xfrm>
          <a:off x="7477125" y="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октомври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920" name="Text Box 56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921" name="Text Box 57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18</xdr:col>
      <xdr:colOff>381000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6922" name="WordArt 58"/>
        <xdr:cNvSpPr>
          <a:spLocks noChangeArrowheads="1" noChangeShapeType="1" noTextEdit="1"/>
        </xdr:cNvSpPr>
      </xdr:nvSpPr>
      <xdr:spPr bwMode="auto">
        <a:xfrm>
          <a:off x="7172325" y="0"/>
          <a:ext cx="3048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юли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923" name="Text Box 59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6</xdr:col>
      <xdr:colOff>342900</xdr:colOff>
      <xdr:row>0</xdr:row>
      <xdr:rowOff>0</xdr:rowOff>
    </xdr:from>
    <xdr:to>
      <xdr:col>11</xdr:col>
      <xdr:colOff>9525</xdr:colOff>
      <xdr:row>0</xdr:row>
      <xdr:rowOff>0</xdr:rowOff>
    </xdr:to>
    <xdr:sp macro="" textlink="">
      <xdr:nvSpPr>
        <xdr:cNvPr id="36925" name="WordArt 61"/>
        <xdr:cNvSpPr>
          <a:spLocks noChangeArrowheads="1" noChangeShapeType="1" noTextEdit="1"/>
        </xdr:cNvSpPr>
      </xdr:nvSpPr>
      <xdr:spPr bwMode="auto">
        <a:xfrm>
          <a:off x="4629150" y="0"/>
          <a:ext cx="21621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септември</a:t>
          </a:r>
        </a:p>
      </xdr:txBody>
    </xdr:sp>
    <xdr:clientData/>
  </xdr:twoCellAnchor>
  <xdr:twoCellAnchor>
    <xdr:from>
      <xdr:col>7</xdr:col>
      <xdr:colOff>295275</xdr:colOff>
      <xdr:row>0</xdr:row>
      <xdr:rowOff>0</xdr:rowOff>
    </xdr:from>
    <xdr:to>
      <xdr:col>7</xdr:col>
      <xdr:colOff>342900</xdr:colOff>
      <xdr:row>0</xdr:row>
      <xdr:rowOff>0</xdr:rowOff>
    </xdr:to>
    <xdr:sp macro="" textlink="">
      <xdr:nvSpPr>
        <xdr:cNvPr id="36986" name="WordArt 122"/>
        <xdr:cNvSpPr>
          <a:spLocks noChangeArrowheads="1" noChangeShapeType="1" noTextEdit="1"/>
        </xdr:cNvSpPr>
      </xdr:nvSpPr>
      <xdr:spPr bwMode="auto">
        <a:xfrm>
          <a:off x="4857750" y="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6</xdr:col>
      <xdr:colOff>295275</xdr:colOff>
      <xdr:row>0</xdr:row>
      <xdr:rowOff>0</xdr:rowOff>
    </xdr:from>
    <xdr:to>
      <xdr:col>6</xdr:col>
      <xdr:colOff>342900</xdr:colOff>
      <xdr:row>0</xdr:row>
      <xdr:rowOff>0</xdr:rowOff>
    </xdr:to>
    <xdr:sp macro="" textlink="">
      <xdr:nvSpPr>
        <xdr:cNvPr id="36987" name="WordArt 123"/>
        <xdr:cNvSpPr>
          <a:spLocks noChangeArrowheads="1" noChangeShapeType="1" noTextEdit="1"/>
        </xdr:cNvSpPr>
      </xdr:nvSpPr>
      <xdr:spPr bwMode="auto">
        <a:xfrm>
          <a:off x="4581525" y="0"/>
          <a:ext cx="476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988" name="Text Box 124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6989" name="WordArt 125"/>
        <xdr:cNvSpPr>
          <a:spLocks noChangeArrowheads="1" noChangeShapeType="1" noTextEdit="1"/>
        </xdr:cNvSpPr>
      </xdr:nvSpPr>
      <xdr:spPr bwMode="auto">
        <a:xfrm>
          <a:off x="7477125" y="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октомври</a:t>
          </a:r>
        </a:p>
      </xdr:txBody>
    </xdr:sp>
    <xdr:clientData/>
  </xdr:twoCellAnchor>
  <xdr:twoCellAnchor>
    <xdr:from>
      <xdr:col>5</xdr:col>
      <xdr:colOff>295275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36990" name="Text Box 126"/>
        <xdr:cNvSpPr txBox="1">
          <a:spLocks noChangeArrowheads="1"/>
        </xdr:cNvSpPr>
      </xdr:nvSpPr>
      <xdr:spPr bwMode="auto">
        <a:xfrm>
          <a:off x="39052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</xdr:col>
      <xdr:colOff>190500</xdr:colOff>
      <xdr:row>0</xdr:row>
      <xdr:rowOff>0</xdr:rowOff>
    </xdr:from>
    <xdr:to>
      <xdr:col>6</xdr:col>
      <xdr:colOff>314325</xdr:colOff>
      <xdr:row>0</xdr:row>
      <xdr:rowOff>0</xdr:rowOff>
    </xdr:to>
    <xdr:sp macro="" textlink="">
      <xdr:nvSpPr>
        <xdr:cNvPr id="36991" name="Text Box 127"/>
        <xdr:cNvSpPr txBox="1">
          <a:spLocks noChangeArrowheads="1"/>
        </xdr:cNvSpPr>
      </xdr:nvSpPr>
      <xdr:spPr bwMode="auto">
        <a:xfrm>
          <a:off x="44767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6992" name="Text Box 128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11</xdr:col>
      <xdr:colOff>314325</xdr:colOff>
      <xdr:row>0</xdr:row>
      <xdr:rowOff>0</xdr:rowOff>
    </xdr:from>
    <xdr:to>
      <xdr:col>11</xdr:col>
      <xdr:colOff>438150</xdr:colOff>
      <xdr:row>0</xdr:row>
      <xdr:rowOff>0</xdr:rowOff>
    </xdr:to>
    <xdr:sp macro="" textlink="">
      <xdr:nvSpPr>
        <xdr:cNvPr id="36993" name="Text Box 129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12</xdr:col>
      <xdr:colOff>200025</xdr:colOff>
      <xdr:row>0</xdr:row>
      <xdr:rowOff>0</xdr:rowOff>
    </xdr:from>
    <xdr:to>
      <xdr:col>12</xdr:col>
      <xdr:colOff>304800</xdr:colOff>
      <xdr:row>0</xdr:row>
      <xdr:rowOff>0</xdr:rowOff>
    </xdr:to>
    <xdr:sp macro="" textlink="">
      <xdr:nvSpPr>
        <xdr:cNvPr id="36994" name="Text Box 130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</xdr:col>
      <xdr:colOff>1428750</xdr:colOff>
      <xdr:row>0</xdr:row>
      <xdr:rowOff>0</xdr:rowOff>
    </xdr:from>
    <xdr:to>
      <xdr:col>2</xdr:col>
      <xdr:colOff>1552575</xdr:colOff>
      <xdr:row>0</xdr:row>
      <xdr:rowOff>0</xdr:rowOff>
    </xdr:to>
    <xdr:sp macro="" textlink="">
      <xdr:nvSpPr>
        <xdr:cNvPr id="36995" name="Text Box 131"/>
        <xdr:cNvSpPr txBox="1">
          <a:spLocks noChangeArrowheads="1"/>
        </xdr:cNvSpPr>
      </xdr:nvSpPr>
      <xdr:spPr bwMode="auto">
        <a:xfrm>
          <a:off x="220980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66675</xdr:colOff>
      <xdr:row>0</xdr:row>
      <xdr:rowOff>0</xdr:rowOff>
    </xdr:from>
    <xdr:to>
      <xdr:col>1</xdr:col>
      <xdr:colOff>190500</xdr:colOff>
      <xdr:row>0</xdr:row>
      <xdr:rowOff>0</xdr:rowOff>
    </xdr:to>
    <xdr:sp macro="" textlink="">
      <xdr:nvSpPr>
        <xdr:cNvPr id="36996" name="Text Box 132"/>
        <xdr:cNvSpPr txBox="1">
          <a:spLocks noChangeArrowheads="1"/>
        </xdr:cNvSpPr>
      </xdr:nvSpPr>
      <xdr:spPr bwMode="auto">
        <a:xfrm>
          <a:off x="5905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371475</xdr:colOff>
      <xdr:row>0</xdr:row>
      <xdr:rowOff>0</xdr:rowOff>
    </xdr:from>
    <xdr:to>
      <xdr:col>8</xdr:col>
      <xdr:colOff>628650</xdr:colOff>
      <xdr:row>0</xdr:row>
      <xdr:rowOff>0</xdr:rowOff>
    </xdr:to>
    <xdr:sp macro="" textlink="">
      <xdr:nvSpPr>
        <xdr:cNvPr id="36997" name="Text Box 133"/>
        <xdr:cNvSpPr txBox="1">
          <a:spLocks noChangeArrowheads="1"/>
        </xdr:cNvSpPr>
      </xdr:nvSpPr>
      <xdr:spPr bwMode="auto">
        <a:xfrm>
          <a:off x="5229225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13</xdr:col>
      <xdr:colOff>238125</xdr:colOff>
      <xdr:row>0</xdr:row>
      <xdr:rowOff>0</xdr:rowOff>
    </xdr:from>
    <xdr:to>
      <xdr:col>13</xdr:col>
      <xdr:colOff>352425</xdr:colOff>
      <xdr:row>0</xdr:row>
      <xdr:rowOff>0</xdr:rowOff>
    </xdr:to>
    <xdr:sp macro="" textlink="">
      <xdr:nvSpPr>
        <xdr:cNvPr id="36998" name="Text Box 134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14</xdr:col>
      <xdr:colOff>180975</xdr:colOff>
      <xdr:row>0</xdr:row>
      <xdr:rowOff>0</xdr:rowOff>
    </xdr:from>
    <xdr:to>
      <xdr:col>14</xdr:col>
      <xdr:colOff>285750</xdr:colOff>
      <xdr:row>0</xdr:row>
      <xdr:rowOff>0</xdr:rowOff>
    </xdr:to>
    <xdr:sp macro="" textlink="">
      <xdr:nvSpPr>
        <xdr:cNvPr id="36999" name="Text Box 135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15</xdr:col>
      <xdr:colOff>190500</xdr:colOff>
      <xdr:row>0</xdr:row>
      <xdr:rowOff>0</xdr:rowOff>
    </xdr:from>
    <xdr:to>
      <xdr:col>15</xdr:col>
      <xdr:colOff>390525</xdr:colOff>
      <xdr:row>0</xdr:row>
      <xdr:rowOff>0</xdr:rowOff>
    </xdr:to>
    <xdr:sp macro="" textlink="">
      <xdr:nvSpPr>
        <xdr:cNvPr id="37000" name="Text Box 136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16</xdr:col>
      <xdr:colOff>219075</xdr:colOff>
      <xdr:row>0</xdr:row>
      <xdr:rowOff>0</xdr:rowOff>
    </xdr:from>
    <xdr:to>
      <xdr:col>16</xdr:col>
      <xdr:colOff>466725</xdr:colOff>
      <xdr:row>0</xdr:row>
      <xdr:rowOff>0</xdr:rowOff>
    </xdr:to>
    <xdr:sp macro="" textlink="">
      <xdr:nvSpPr>
        <xdr:cNvPr id="37001" name="Text Box 137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17</xdr:col>
      <xdr:colOff>171450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7002" name="Text Box 138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7003" name="Text Box 139"/>
        <xdr:cNvSpPr txBox="1">
          <a:spLocks noChangeArrowheads="1"/>
        </xdr:cNvSpPr>
      </xdr:nvSpPr>
      <xdr:spPr bwMode="auto">
        <a:xfrm>
          <a:off x="7477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7004" name="Text Box 140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7005" name="WordArt 141"/>
        <xdr:cNvSpPr>
          <a:spLocks noChangeArrowheads="1" noChangeShapeType="1" noTextEdit="1"/>
        </xdr:cNvSpPr>
      </xdr:nvSpPr>
      <xdr:spPr bwMode="auto">
        <a:xfrm>
          <a:off x="7477125" y="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юли</a:t>
          </a:r>
        </a:p>
      </xdr:txBody>
    </xdr:sp>
    <xdr:clientData/>
  </xdr:twoCellAnchor>
  <xdr:twoCellAnchor>
    <xdr:from>
      <xdr:col>10</xdr:col>
      <xdr:colOff>228600</xdr:colOff>
      <xdr:row>0</xdr:row>
      <xdr:rowOff>0</xdr:rowOff>
    </xdr:from>
    <xdr:to>
      <xdr:col>10</xdr:col>
      <xdr:colOff>485775</xdr:colOff>
      <xdr:row>0</xdr:row>
      <xdr:rowOff>0</xdr:rowOff>
    </xdr:to>
    <xdr:sp macro="" textlink="">
      <xdr:nvSpPr>
        <xdr:cNvPr id="37006" name="Text Box 142"/>
        <xdr:cNvSpPr txBox="1">
          <a:spLocks noChangeArrowheads="1"/>
        </xdr:cNvSpPr>
      </xdr:nvSpPr>
      <xdr:spPr bwMode="auto">
        <a:xfrm>
          <a:off x="6448425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7</xdr:col>
      <xdr:colOff>257175</xdr:colOff>
      <xdr:row>0</xdr:row>
      <xdr:rowOff>0</xdr:rowOff>
    </xdr:from>
    <xdr:to>
      <xdr:col>7</xdr:col>
      <xdr:colOff>381000</xdr:colOff>
      <xdr:row>0</xdr:row>
      <xdr:rowOff>0</xdr:rowOff>
    </xdr:to>
    <xdr:sp macro="" textlink="">
      <xdr:nvSpPr>
        <xdr:cNvPr id="37007" name="Text Box 143"/>
        <xdr:cNvSpPr txBox="1">
          <a:spLocks noChangeArrowheads="1"/>
        </xdr:cNvSpPr>
      </xdr:nvSpPr>
      <xdr:spPr bwMode="auto">
        <a:xfrm>
          <a:off x="48577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5</xdr:col>
      <xdr:colOff>295275</xdr:colOff>
      <xdr:row>0</xdr:row>
      <xdr:rowOff>0</xdr:rowOff>
    </xdr:from>
    <xdr:to>
      <xdr:col>5</xdr:col>
      <xdr:colOff>419100</xdr:colOff>
      <xdr:row>0</xdr:row>
      <xdr:rowOff>0</xdr:rowOff>
    </xdr:to>
    <xdr:sp macro="" textlink="">
      <xdr:nvSpPr>
        <xdr:cNvPr id="37008" name="Text Box 144"/>
        <xdr:cNvSpPr txBox="1">
          <a:spLocks noChangeArrowheads="1"/>
        </xdr:cNvSpPr>
      </xdr:nvSpPr>
      <xdr:spPr bwMode="auto">
        <a:xfrm>
          <a:off x="39052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</xdr:col>
      <xdr:colOff>190500</xdr:colOff>
      <xdr:row>0</xdr:row>
      <xdr:rowOff>0</xdr:rowOff>
    </xdr:from>
    <xdr:to>
      <xdr:col>6</xdr:col>
      <xdr:colOff>314325</xdr:colOff>
      <xdr:row>0</xdr:row>
      <xdr:rowOff>0</xdr:rowOff>
    </xdr:to>
    <xdr:sp macro="" textlink="">
      <xdr:nvSpPr>
        <xdr:cNvPr id="37009" name="Text Box 145"/>
        <xdr:cNvSpPr txBox="1">
          <a:spLocks noChangeArrowheads="1"/>
        </xdr:cNvSpPr>
      </xdr:nvSpPr>
      <xdr:spPr bwMode="auto">
        <a:xfrm>
          <a:off x="44767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11</xdr:col>
      <xdr:colOff>314325</xdr:colOff>
      <xdr:row>0</xdr:row>
      <xdr:rowOff>0</xdr:rowOff>
    </xdr:from>
    <xdr:to>
      <xdr:col>11</xdr:col>
      <xdr:colOff>438150</xdr:colOff>
      <xdr:row>0</xdr:row>
      <xdr:rowOff>0</xdr:rowOff>
    </xdr:to>
    <xdr:sp macro="" textlink="">
      <xdr:nvSpPr>
        <xdr:cNvPr id="37010" name="Text Box 146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12</xdr:col>
      <xdr:colOff>200025</xdr:colOff>
      <xdr:row>0</xdr:row>
      <xdr:rowOff>0</xdr:rowOff>
    </xdr:from>
    <xdr:to>
      <xdr:col>12</xdr:col>
      <xdr:colOff>304800</xdr:colOff>
      <xdr:row>0</xdr:row>
      <xdr:rowOff>0</xdr:rowOff>
    </xdr:to>
    <xdr:sp macro="" textlink="">
      <xdr:nvSpPr>
        <xdr:cNvPr id="37011" name="Text Box 147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</xdr:col>
      <xdr:colOff>1428750</xdr:colOff>
      <xdr:row>0</xdr:row>
      <xdr:rowOff>0</xdr:rowOff>
    </xdr:from>
    <xdr:to>
      <xdr:col>2</xdr:col>
      <xdr:colOff>1552575</xdr:colOff>
      <xdr:row>0</xdr:row>
      <xdr:rowOff>0</xdr:rowOff>
    </xdr:to>
    <xdr:sp macro="" textlink="">
      <xdr:nvSpPr>
        <xdr:cNvPr id="37012" name="Text Box 148"/>
        <xdr:cNvSpPr txBox="1">
          <a:spLocks noChangeArrowheads="1"/>
        </xdr:cNvSpPr>
      </xdr:nvSpPr>
      <xdr:spPr bwMode="auto">
        <a:xfrm>
          <a:off x="220980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66675</xdr:colOff>
      <xdr:row>0</xdr:row>
      <xdr:rowOff>0</xdr:rowOff>
    </xdr:from>
    <xdr:to>
      <xdr:col>1</xdr:col>
      <xdr:colOff>190500</xdr:colOff>
      <xdr:row>0</xdr:row>
      <xdr:rowOff>0</xdr:rowOff>
    </xdr:to>
    <xdr:sp macro="" textlink="">
      <xdr:nvSpPr>
        <xdr:cNvPr id="37013" name="Text Box 149"/>
        <xdr:cNvSpPr txBox="1">
          <a:spLocks noChangeArrowheads="1"/>
        </xdr:cNvSpPr>
      </xdr:nvSpPr>
      <xdr:spPr bwMode="auto">
        <a:xfrm>
          <a:off x="590550" y="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228600</xdr:colOff>
      <xdr:row>0</xdr:row>
      <xdr:rowOff>0</xdr:rowOff>
    </xdr:from>
    <xdr:to>
      <xdr:col>8</xdr:col>
      <xdr:colOff>485775</xdr:colOff>
      <xdr:row>0</xdr:row>
      <xdr:rowOff>0</xdr:rowOff>
    </xdr:to>
    <xdr:sp macro="" textlink="">
      <xdr:nvSpPr>
        <xdr:cNvPr id="37014" name="Text Box 150"/>
        <xdr:cNvSpPr txBox="1">
          <a:spLocks noChangeArrowheads="1"/>
        </xdr:cNvSpPr>
      </xdr:nvSpPr>
      <xdr:spPr bwMode="auto">
        <a:xfrm>
          <a:off x="5086350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13</xdr:col>
      <xdr:colOff>238125</xdr:colOff>
      <xdr:row>0</xdr:row>
      <xdr:rowOff>0</xdr:rowOff>
    </xdr:from>
    <xdr:to>
      <xdr:col>13</xdr:col>
      <xdr:colOff>352425</xdr:colOff>
      <xdr:row>0</xdr:row>
      <xdr:rowOff>0</xdr:rowOff>
    </xdr:to>
    <xdr:sp macro="" textlink="">
      <xdr:nvSpPr>
        <xdr:cNvPr id="37015" name="Text Box 151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14</xdr:col>
      <xdr:colOff>180975</xdr:colOff>
      <xdr:row>0</xdr:row>
      <xdr:rowOff>0</xdr:rowOff>
    </xdr:from>
    <xdr:to>
      <xdr:col>14</xdr:col>
      <xdr:colOff>285750</xdr:colOff>
      <xdr:row>0</xdr:row>
      <xdr:rowOff>0</xdr:rowOff>
    </xdr:to>
    <xdr:sp macro="" textlink="">
      <xdr:nvSpPr>
        <xdr:cNvPr id="37016" name="Text Box 152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15</xdr:col>
      <xdr:colOff>190500</xdr:colOff>
      <xdr:row>0</xdr:row>
      <xdr:rowOff>0</xdr:rowOff>
    </xdr:from>
    <xdr:to>
      <xdr:col>15</xdr:col>
      <xdr:colOff>390525</xdr:colOff>
      <xdr:row>0</xdr:row>
      <xdr:rowOff>0</xdr:rowOff>
    </xdr:to>
    <xdr:sp macro="" textlink="">
      <xdr:nvSpPr>
        <xdr:cNvPr id="37017" name="Text Box 153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16</xdr:col>
      <xdr:colOff>219075</xdr:colOff>
      <xdr:row>0</xdr:row>
      <xdr:rowOff>0</xdr:rowOff>
    </xdr:from>
    <xdr:to>
      <xdr:col>16</xdr:col>
      <xdr:colOff>466725</xdr:colOff>
      <xdr:row>0</xdr:row>
      <xdr:rowOff>0</xdr:rowOff>
    </xdr:to>
    <xdr:sp macro="" textlink="">
      <xdr:nvSpPr>
        <xdr:cNvPr id="37018" name="Text Box 154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17</xdr:col>
      <xdr:colOff>171450</xdr:colOff>
      <xdr:row>0</xdr:row>
      <xdr:rowOff>0</xdr:rowOff>
    </xdr:from>
    <xdr:to>
      <xdr:col>17</xdr:col>
      <xdr:colOff>438150</xdr:colOff>
      <xdr:row>0</xdr:row>
      <xdr:rowOff>0</xdr:rowOff>
    </xdr:to>
    <xdr:sp macro="" textlink="">
      <xdr:nvSpPr>
        <xdr:cNvPr id="37019" name="Text Box 155"/>
        <xdr:cNvSpPr txBox="1">
          <a:spLocks noChangeArrowheads="1"/>
        </xdr:cNvSpPr>
      </xdr:nvSpPr>
      <xdr:spPr bwMode="auto">
        <a:xfrm>
          <a:off x="6791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7020" name="Text Box 156"/>
        <xdr:cNvSpPr txBox="1">
          <a:spLocks noChangeArrowheads="1"/>
        </xdr:cNvSpPr>
      </xdr:nvSpPr>
      <xdr:spPr bwMode="auto">
        <a:xfrm>
          <a:off x="7477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10</xdr:col>
      <xdr:colOff>228600</xdr:colOff>
      <xdr:row>0</xdr:row>
      <xdr:rowOff>0</xdr:rowOff>
    </xdr:from>
    <xdr:to>
      <xdr:col>10</xdr:col>
      <xdr:colOff>485775</xdr:colOff>
      <xdr:row>0</xdr:row>
      <xdr:rowOff>0</xdr:rowOff>
    </xdr:to>
    <xdr:sp macro="" textlink="">
      <xdr:nvSpPr>
        <xdr:cNvPr id="37021" name="Text Box 157"/>
        <xdr:cNvSpPr txBox="1">
          <a:spLocks noChangeArrowheads="1"/>
        </xdr:cNvSpPr>
      </xdr:nvSpPr>
      <xdr:spPr bwMode="auto">
        <a:xfrm>
          <a:off x="6448425" y="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14</xdr:col>
      <xdr:colOff>304800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7022" name="WordArt 158"/>
        <xdr:cNvSpPr>
          <a:spLocks noChangeArrowheads="1" noChangeShapeType="1" noTextEdit="1"/>
        </xdr:cNvSpPr>
      </xdr:nvSpPr>
      <xdr:spPr bwMode="auto">
        <a:xfrm>
          <a:off x="6791325" y="0"/>
          <a:ext cx="6858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септември</a:t>
          </a:r>
        </a:p>
      </xdr:txBody>
    </xdr:sp>
    <xdr:clientData/>
  </xdr:twoCellAnchor>
  <xdr:twoCellAnchor>
    <xdr:from>
      <xdr:col>16</xdr:col>
      <xdr:colOff>247650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7023" name="WordArt 159"/>
        <xdr:cNvSpPr>
          <a:spLocks noChangeArrowheads="1" noChangeShapeType="1" noTextEdit="1"/>
        </xdr:cNvSpPr>
      </xdr:nvSpPr>
      <xdr:spPr bwMode="auto">
        <a:xfrm>
          <a:off x="6791325" y="0"/>
          <a:ext cx="6858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приложение №10</a:t>
          </a:r>
        </a:p>
      </xdr:txBody>
    </xdr:sp>
    <xdr:clientData/>
  </xdr:twoCellAnchor>
  <xdr:twoCellAnchor>
    <xdr:from>
      <xdr:col>7</xdr:col>
      <xdr:colOff>295275</xdr:colOff>
      <xdr:row>36</xdr:row>
      <xdr:rowOff>0</xdr:rowOff>
    </xdr:from>
    <xdr:to>
      <xdr:col>7</xdr:col>
      <xdr:colOff>342900</xdr:colOff>
      <xdr:row>36</xdr:row>
      <xdr:rowOff>0</xdr:rowOff>
    </xdr:to>
    <xdr:sp macro="" textlink="">
      <xdr:nvSpPr>
        <xdr:cNvPr id="37024" name="WordArt 160"/>
        <xdr:cNvSpPr>
          <a:spLocks noChangeArrowheads="1" noChangeShapeType="1" noTextEdit="1"/>
        </xdr:cNvSpPr>
      </xdr:nvSpPr>
      <xdr:spPr bwMode="auto">
        <a:xfrm>
          <a:off x="4857750" y="66484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6</xdr:col>
      <xdr:colOff>295275</xdr:colOff>
      <xdr:row>36</xdr:row>
      <xdr:rowOff>0</xdr:rowOff>
    </xdr:from>
    <xdr:to>
      <xdr:col>6</xdr:col>
      <xdr:colOff>342900</xdr:colOff>
      <xdr:row>36</xdr:row>
      <xdr:rowOff>0</xdr:rowOff>
    </xdr:to>
    <xdr:sp macro="" textlink="">
      <xdr:nvSpPr>
        <xdr:cNvPr id="37025" name="WordArt 161"/>
        <xdr:cNvSpPr>
          <a:spLocks noChangeArrowheads="1" noChangeShapeType="1" noTextEdit="1"/>
        </xdr:cNvSpPr>
      </xdr:nvSpPr>
      <xdr:spPr bwMode="auto">
        <a:xfrm>
          <a:off x="4581525" y="6648450"/>
          <a:ext cx="476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800" b="1" kern="10" spc="0">
              <a:ln>
                <a:noFill/>
              </a:ln>
              <a:solidFill>
                <a:srgbClr val="000000"/>
              </a:solidFill>
              <a:effectLst/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8</xdr:col>
      <xdr:colOff>390525</xdr:colOff>
      <xdr:row>0</xdr:row>
      <xdr:rowOff>76200</xdr:rowOff>
    </xdr:from>
    <xdr:to>
      <xdr:col>10</xdr:col>
      <xdr:colOff>504825</xdr:colOff>
      <xdr:row>0</xdr:row>
      <xdr:rowOff>161925</xdr:rowOff>
    </xdr:to>
    <xdr:sp macro="" textlink="">
      <xdr:nvSpPr>
        <xdr:cNvPr id="37026" name="WordArt 162"/>
        <xdr:cNvSpPr>
          <a:spLocks noChangeArrowheads="1" noChangeShapeType="1" noTextEdit="1"/>
        </xdr:cNvSpPr>
      </xdr:nvSpPr>
      <xdr:spPr bwMode="auto">
        <a:xfrm>
          <a:off x="5248275" y="76200"/>
          <a:ext cx="1476375" cy="857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ПРИЛОЖЕНИЕ № 11</a:t>
          </a:r>
        </a:p>
      </xdr:txBody>
    </xdr:sp>
    <xdr:clientData/>
  </xdr:twoCellAnchor>
  <xdr:twoCellAnchor>
    <xdr:from>
      <xdr:col>7</xdr:col>
      <xdr:colOff>257175</xdr:colOff>
      <xdr:row>38</xdr:row>
      <xdr:rowOff>0</xdr:rowOff>
    </xdr:from>
    <xdr:to>
      <xdr:col>7</xdr:col>
      <xdr:colOff>381000</xdr:colOff>
      <xdr:row>38</xdr:row>
      <xdr:rowOff>0</xdr:rowOff>
    </xdr:to>
    <xdr:sp macro="" textlink="">
      <xdr:nvSpPr>
        <xdr:cNvPr id="37027" name="Text Box 163"/>
        <xdr:cNvSpPr txBox="1">
          <a:spLocks noChangeArrowheads="1"/>
        </xdr:cNvSpPr>
      </xdr:nvSpPr>
      <xdr:spPr bwMode="auto">
        <a:xfrm>
          <a:off x="4857750" y="6648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37028" name="WordArt 164"/>
        <xdr:cNvSpPr>
          <a:spLocks noChangeArrowheads="1" noChangeShapeType="1" noTextEdit="1"/>
        </xdr:cNvSpPr>
      </xdr:nvSpPr>
      <xdr:spPr bwMode="auto">
        <a:xfrm>
          <a:off x="7477125" y="16478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октомври</a:t>
          </a:r>
        </a:p>
      </xdr:txBody>
    </xdr:sp>
    <xdr:clientData/>
  </xdr:twoCellAnchor>
  <xdr:twoCellAnchor>
    <xdr:from>
      <xdr:col>5</xdr:col>
      <xdr:colOff>295275</xdr:colOff>
      <xdr:row>102</xdr:row>
      <xdr:rowOff>38100</xdr:rowOff>
    </xdr:from>
    <xdr:to>
      <xdr:col>5</xdr:col>
      <xdr:colOff>419100</xdr:colOff>
      <xdr:row>102</xdr:row>
      <xdr:rowOff>161925</xdr:rowOff>
    </xdr:to>
    <xdr:sp macro="" textlink="">
      <xdr:nvSpPr>
        <xdr:cNvPr id="37029" name="Text Box 165"/>
        <xdr:cNvSpPr txBox="1">
          <a:spLocks noChangeArrowheads="1"/>
        </xdr:cNvSpPr>
      </xdr:nvSpPr>
      <xdr:spPr bwMode="auto">
        <a:xfrm>
          <a:off x="3905250" y="998220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</xdr:col>
      <xdr:colOff>190500</xdr:colOff>
      <xdr:row>102</xdr:row>
      <xdr:rowOff>47625</xdr:rowOff>
    </xdr:from>
    <xdr:to>
      <xdr:col>6</xdr:col>
      <xdr:colOff>314325</xdr:colOff>
      <xdr:row>102</xdr:row>
      <xdr:rowOff>171450</xdr:rowOff>
    </xdr:to>
    <xdr:sp macro="" textlink="">
      <xdr:nvSpPr>
        <xdr:cNvPr id="37030" name="Text Box 166"/>
        <xdr:cNvSpPr txBox="1">
          <a:spLocks noChangeArrowheads="1"/>
        </xdr:cNvSpPr>
      </xdr:nvSpPr>
      <xdr:spPr bwMode="auto">
        <a:xfrm>
          <a:off x="4476750" y="998220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7</xdr:col>
      <xdr:colOff>257175</xdr:colOff>
      <xdr:row>102</xdr:row>
      <xdr:rowOff>47625</xdr:rowOff>
    </xdr:from>
    <xdr:to>
      <xdr:col>7</xdr:col>
      <xdr:colOff>381000</xdr:colOff>
      <xdr:row>102</xdr:row>
      <xdr:rowOff>171450</xdr:rowOff>
    </xdr:to>
    <xdr:sp macro="" textlink="">
      <xdr:nvSpPr>
        <xdr:cNvPr id="37031" name="Text Box 167"/>
        <xdr:cNvSpPr txBox="1">
          <a:spLocks noChangeArrowheads="1"/>
        </xdr:cNvSpPr>
      </xdr:nvSpPr>
      <xdr:spPr bwMode="auto">
        <a:xfrm>
          <a:off x="4857750" y="9982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314325</xdr:colOff>
      <xdr:row>102</xdr:row>
      <xdr:rowOff>38100</xdr:rowOff>
    </xdr:from>
    <xdr:to>
      <xdr:col>10</xdr:col>
      <xdr:colOff>438150</xdr:colOff>
      <xdr:row>102</xdr:row>
      <xdr:rowOff>161925</xdr:rowOff>
    </xdr:to>
    <xdr:sp macro="" textlink="">
      <xdr:nvSpPr>
        <xdr:cNvPr id="37032" name="Text Box 168"/>
        <xdr:cNvSpPr txBox="1">
          <a:spLocks noChangeArrowheads="1"/>
        </xdr:cNvSpPr>
      </xdr:nvSpPr>
      <xdr:spPr bwMode="auto">
        <a:xfrm>
          <a:off x="6534150" y="998220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11</xdr:col>
      <xdr:colOff>200025</xdr:colOff>
      <xdr:row>102</xdr:row>
      <xdr:rowOff>38100</xdr:rowOff>
    </xdr:from>
    <xdr:to>
      <xdr:col>11</xdr:col>
      <xdr:colOff>304800</xdr:colOff>
      <xdr:row>102</xdr:row>
      <xdr:rowOff>161925</xdr:rowOff>
    </xdr:to>
    <xdr:sp macro="" textlink="">
      <xdr:nvSpPr>
        <xdr:cNvPr id="37033" name="Text Box 169"/>
        <xdr:cNvSpPr txBox="1">
          <a:spLocks noChangeArrowheads="1"/>
        </xdr:cNvSpPr>
      </xdr:nvSpPr>
      <xdr:spPr bwMode="auto">
        <a:xfrm>
          <a:off x="6791325" y="9982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2</xdr:col>
      <xdr:colOff>1428750</xdr:colOff>
      <xdr:row>102</xdr:row>
      <xdr:rowOff>47625</xdr:rowOff>
    </xdr:from>
    <xdr:to>
      <xdr:col>2</xdr:col>
      <xdr:colOff>1552575</xdr:colOff>
      <xdr:row>102</xdr:row>
      <xdr:rowOff>171450</xdr:rowOff>
    </xdr:to>
    <xdr:sp macro="" textlink="">
      <xdr:nvSpPr>
        <xdr:cNvPr id="37034" name="Text Box 170"/>
        <xdr:cNvSpPr txBox="1">
          <a:spLocks noChangeArrowheads="1"/>
        </xdr:cNvSpPr>
      </xdr:nvSpPr>
      <xdr:spPr bwMode="auto">
        <a:xfrm>
          <a:off x="2209800" y="998220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66675</xdr:colOff>
      <xdr:row>102</xdr:row>
      <xdr:rowOff>47625</xdr:rowOff>
    </xdr:from>
    <xdr:to>
      <xdr:col>1</xdr:col>
      <xdr:colOff>190500</xdr:colOff>
      <xdr:row>102</xdr:row>
      <xdr:rowOff>171450</xdr:rowOff>
    </xdr:to>
    <xdr:sp macro="" textlink="">
      <xdr:nvSpPr>
        <xdr:cNvPr id="37035" name="Text Box 171"/>
        <xdr:cNvSpPr txBox="1">
          <a:spLocks noChangeArrowheads="1"/>
        </xdr:cNvSpPr>
      </xdr:nvSpPr>
      <xdr:spPr bwMode="auto">
        <a:xfrm>
          <a:off x="590550" y="998220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8</xdr:col>
      <xdr:colOff>228600</xdr:colOff>
      <xdr:row>102</xdr:row>
      <xdr:rowOff>38100</xdr:rowOff>
    </xdr:from>
    <xdr:to>
      <xdr:col>8</xdr:col>
      <xdr:colOff>485775</xdr:colOff>
      <xdr:row>102</xdr:row>
      <xdr:rowOff>161925</xdr:rowOff>
    </xdr:to>
    <xdr:sp macro="" textlink="">
      <xdr:nvSpPr>
        <xdr:cNvPr id="37036" name="Text Box 172"/>
        <xdr:cNvSpPr txBox="1">
          <a:spLocks noChangeArrowheads="1"/>
        </xdr:cNvSpPr>
      </xdr:nvSpPr>
      <xdr:spPr bwMode="auto">
        <a:xfrm>
          <a:off x="5086350" y="9982200"/>
          <a:ext cx="257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5а</a:t>
          </a:r>
        </a:p>
      </xdr:txBody>
    </xdr:sp>
    <xdr:clientData/>
  </xdr:twoCellAnchor>
  <xdr:twoCellAnchor>
    <xdr:from>
      <xdr:col>12</xdr:col>
      <xdr:colOff>238125</xdr:colOff>
      <xdr:row>102</xdr:row>
      <xdr:rowOff>38100</xdr:rowOff>
    </xdr:from>
    <xdr:to>
      <xdr:col>12</xdr:col>
      <xdr:colOff>323850</xdr:colOff>
      <xdr:row>102</xdr:row>
      <xdr:rowOff>161925</xdr:rowOff>
    </xdr:to>
    <xdr:sp macro="" textlink="">
      <xdr:nvSpPr>
        <xdr:cNvPr id="37037" name="Text Box 173"/>
        <xdr:cNvSpPr txBox="1">
          <a:spLocks noChangeArrowheads="1"/>
        </xdr:cNvSpPr>
      </xdr:nvSpPr>
      <xdr:spPr bwMode="auto">
        <a:xfrm>
          <a:off x="6791325" y="9982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13</xdr:col>
      <xdr:colOff>180975</xdr:colOff>
      <xdr:row>102</xdr:row>
      <xdr:rowOff>38100</xdr:rowOff>
    </xdr:from>
    <xdr:to>
      <xdr:col>13</xdr:col>
      <xdr:colOff>285750</xdr:colOff>
      <xdr:row>102</xdr:row>
      <xdr:rowOff>161925</xdr:rowOff>
    </xdr:to>
    <xdr:sp macro="" textlink="">
      <xdr:nvSpPr>
        <xdr:cNvPr id="37038" name="Text Box 174"/>
        <xdr:cNvSpPr txBox="1">
          <a:spLocks noChangeArrowheads="1"/>
        </xdr:cNvSpPr>
      </xdr:nvSpPr>
      <xdr:spPr bwMode="auto">
        <a:xfrm>
          <a:off x="6791325" y="9982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14</xdr:col>
      <xdr:colOff>190500</xdr:colOff>
      <xdr:row>102</xdr:row>
      <xdr:rowOff>38100</xdr:rowOff>
    </xdr:from>
    <xdr:to>
      <xdr:col>14</xdr:col>
      <xdr:colOff>390525</xdr:colOff>
      <xdr:row>102</xdr:row>
      <xdr:rowOff>161925</xdr:rowOff>
    </xdr:to>
    <xdr:sp macro="" textlink="">
      <xdr:nvSpPr>
        <xdr:cNvPr id="37039" name="Text Box 175"/>
        <xdr:cNvSpPr txBox="1">
          <a:spLocks noChangeArrowheads="1"/>
        </xdr:cNvSpPr>
      </xdr:nvSpPr>
      <xdr:spPr bwMode="auto">
        <a:xfrm>
          <a:off x="6791325" y="9982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15</xdr:col>
      <xdr:colOff>219075</xdr:colOff>
      <xdr:row>102</xdr:row>
      <xdr:rowOff>38100</xdr:rowOff>
    </xdr:from>
    <xdr:to>
      <xdr:col>15</xdr:col>
      <xdr:colOff>447675</xdr:colOff>
      <xdr:row>102</xdr:row>
      <xdr:rowOff>161925</xdr:rowOff>
    </xdr:to>
    <xdr:sp macro="" textlink="">
      <xdr:nvSpPr>
        <xdr:cNvPr id="37040" name="Text Box 176"/>
        <xdr:cNvSpPr txBox="1">
          <a:spLocks noChangeArrowheads="1"/>
        </xdr:cNvSpPr>
      </xdr:nvSpPr>
      <xdr:spPr bwMode="auto">
        <a:xfrm>
          <a:off x="6791325" y="9982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16</xdr:col>
      <xdr:colOff>171450</xdr:colOff>
      <xdr:row>102</xdr:row>
      <xdr:rowOff>38100</xdr:rowOff>
    </xdr:from>
    <xdr:to>
      <xdr:col>16</xdr:col>
      <xdr:colOff>457200</xdr:colOff>
      <xdr:row>102</xdr:row>
      <xdr:rowOff>171450</xdr:rowOff>
    </xdr:to>
    <xdr:sp macro="" textlink="">
      <xdr:nvSpPr>
        <xdr:cNvPr id="37041" name="Text Box 177"/>
        <xdr:cNvSpPr txBox="1">
          <a:spLocks noChangeArrowheads="1"/>
        </xdr:cNvSpPr>
      </xdr:nvSpPr>
      <xdr:spPr bwMode="auto">
        <a:xfrm>
          <a:off x="6791325" y="9982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17</xdr:col>
      <xdr:colOff>76200</xdr:colOff>
      <xdr:row>102</xdr:row>
      <xdr:rowOff>38100</xdr:rowOff>
    </xdr:from>
    <xdr:to>
      <xdr:col>17</xdr:col>
      <xdr:colOff>266700</xdr:colOff>
      <xdr:row>102</xdr:row>
      <xdr:rowOff>200025</xdr:rowOff>
    </xdr:to>
    <xdr:sp macro="" textlink="">
      <xdr:nvSpPr>
        <xdr:cNvPr id="37042" name="Text Box 178"/>
        <xdr:cNvSpPr txBox="1">
          <a:spLocks noChangeArrowheads="1"/>
        </xdr:cNvSpPr>
      </xdr:nvSpPr>
      <xdr:spPr bwMode="auto">
        <a:xfrm>
          <a:off x="6791325" y="9982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7</xdr:col>
      <xdr:colOff>257175</xdr:colOff>
      <xdr:row>35</xdr:row>
      <xdr:rowOff>0</xdr:rowOff>
    </xdr:from>
    <xdr:to>
      <xdr:col>7</xdr:col>
      <xdr:colOff>381000</xdr:colOff>
      <xdr:row>35</xdr:row>
      <xdr:rowOff>0</xdr:rowOff>
    </xdr:to>
    <xdr:sp macro="" textlink="">
      <xdr:nvSpPr>
        <xdr:cNvPr id="37045" name="Text Box 181"/>
        <xdr:cNvSpPr txBox="1">
          <a:spLocks noChangeArrowheads="1"/>
        </xdr:cNvSpPr>
      </xdr:nvSpPr>
      <xdr:spPr bwMode="auto">
        <a:xfrm>
          <a:off x="4857750" y="6229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</xdr:col>
      <xdr:colOff>1428750</xdr:colOff>
      <xdr:row>126</xdr:row>
      <xdr:rowOff>0</xdr:rowOff>
    </xdr:from>
    <xdr:to>
      <xdr:col>2</xdr:col>
      <xdr:colOff>1552575</xdr:colOff>
      <xdr:row>126</xdr:row>
      <xdr:rowOff>0</xdr:rowOff>
    </xdr:to>
    <xdr:sp macro="" textlink="">
      <xdr:nvSpPr>
        <xdr:cNvPr id="37057" name="Text Box 193"/>
        <xdr:cNvSpPr txBox="1">
          <a:spLocks noChangeArrowheads="1"/>
        </xdr:cNvSpPr>
      </xdr:nvSpPr>
      <xdr:spPr bwMode="auto">
        <a:xfrm>
          <a:off x="2209800" y="16011525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</xdr:col>
      <xdr:colOff>1428750</xdr:colOff>
      <xdr:row>126</xdr:row>
      <xdr:rowOff>0</xdr:rowOff>
    </xdr:from>
    <xdr:to>
      <xdr:col>2</xdr:col>
      <xdr:colOff>1562100</xdr:colOff>
      <xdr:row>126</xdr:row>
      <xdr:rowOff>0</xdr:rowOff>
    </xdr:to>
    <xdr:sp macro="" textlink="">
      <xdr:nvSpPr>
        <xdr:cNvPr id="37058" name="Text Box 194"/>
        <xdr:cNvSpPr txBox="1">
          <a:spLocks noChangeArrowheads="1"/>
        </xdr:cNvSpPr>
      </xdr:nvSpPr>
      <xdr:spPr bwMode="auto">
        <a:xfrm>
          <a:off x="2209800" y="16011525"/>
          <a:ext cx="133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8</xdr:col>
      <xdr:colOff>57150</xdr:colOff>
      <xdr:row>2</xdr:row>
      <xdr:rowOff>19050</xdr:rowOff>
    </xdr:from>
    <xdr:to>
      <xdr:col>10</xdr:col>
      <xdr:colOff>514350</xdr:colOff>
      <xdr:row>2</xdr:row>
      <xdr:rowOff>133350</xdr:rowOff>
    </xdr:to>
    <xdr:sp macro="" textlink="">
      <xdr:nvSpPr>
        <xdr:cNvPr id="37059" name="WordArt 195"/>
        <xdr:cNvSpPr>
          <a:spLocks noChangeArrowheads="1" noChangeShapeType="1" noTextEdit="1"/>
        </xdr:cNvSpPr>
      </xdr:nvSpPr>
      <xdr:spPr bwMode="auto">
        <a:xfrm>
          <a:off x="4914900" y="1000125"/>
          <a:ext cx="1819275" cy="1143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bg-BG" sz="3600" kern="10" spc="0">
              <a:ln>
                <a:noFill/>
              </a:ln>
              <a:solidFill>
                <a:srgbClr val="000000"/>
              </a:solidFill>
              <a:effectLst/>
              <a:latin typeface="Times New Roman"/>
              <a:cs typeface="Times New Roman"/>
            </a:rPr>
            <a:t>корекция м. септември</a:t>
          </a:r>
        </a:p>
      </xdr:txBody>
    </xdr:sp>
    <xdr:clientData/>
  </xdr:twoCellAnchor>
  <xdr:twoCellAnchor>
    <xdr:from>
      <xdr:col>19</xdr:col>
      <xdr:colOff>0</xdr:colOff>
      <xdr:row>0</xdr:row>
      <xdr:rowOff>180975</xdr:rowOff>
    </xdr:from>
    <xdr:to>
      <xdr:col>19</xdr:col>
      <xdr:colOff>0</xdr:colOff>
      <xdr:row>0</xdr:row>
      <xdr:rowOff>304800</xdr:rowOff>
    </xdr:to>
    <xdr:sp macro="" textlink="">
      <xdr:nvSpPr>
        <xdr:cNvPr id="37075" name="Text Box 211"/>
        <xdr:cNvSpPr txBox="1">
          <a:spLocks noChangeArrowheads="1"/>
        </xdr:cNvSpPr>
      </xdr:nvSpPr>
      <xdr:spPr bwMode="auto">
        <a:xfrm>
          <a:off x="7477125" y="180975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19</xdr:col>
      <xdr:colOff>0</xdr:colOff>
      <xdr:row>0</xdr:row>
      <xdr:rowOff>180975</xdr:rowOff>
    </xdr:from>
    <xdr:to>
      <xdr:col>19</xdr:col>
      <xdr:colOff>0</xdr:colOff>
      <xdr:row>0</xdr:row>
      <xdr:rowOff>295275</xdr:rowOff>
    </xdr:to>
    <xdr:sp macro="" textlink="">
      <xdr:nvSpPr>
        <xdr:cNvPr id="37076" name="Text Box 212"/>
        <xdr:cNvSpPr txBox="1">
          <a:spLocks noChangeArrowheads="1"/>
        </xdr:cNvSpPr>
      </xdr:nvSpPr>
      <xdr:spPr bwMode="auto">
        <a:xfrm>
          <a:off x="7477125" y="180975"/>
          <a:ext cx="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0</xdr:colOff>
      <xdr:row>0</xdr:row>
      <xdr:rowOff>180975</xdr:rowOff>
    </xdr:from>
    <xdr:to>
      <xdr:col>19</xdr:col>
      <xdr:colOff>0</xdr:colOff>
      <xdr:row>0</xdr:row>
      <xdr:rowOff>323850</xdr:rowOff>
    </xdr:to>
    <xdr:sp macro="" textlink="">
      <xdr:nvSpPr>
        <xdr:cNvPr id="37078" name="Text Box 214"/>
        <xdr:cNvSpPr txBox="1">
          <a:spLocks noChangeArrowheads="1"/>
        </xdr:cNvSpPr>
      </xdr:nvSpPr>
      <xdr:spPr bwMode="auto">
        <a:xfrm>
          <a:off x="7477125" y="1809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0</xdr:colOff>
      <xdr:row>0</xdr:row>
      <xdr:rowOff>180975</xdr:rowOff>
    </xdr:from>
    <xdr:to>
      <xdr:col>19</xdr:col>
      <xdr:colOff>0</xdr:colOff>
      <xdr:row>0</xdr:row>
      <xdr:rowOff>323850</xdr:rowOff>
    </xdr:to>
    <xdr:sp macro="" textlink="">
      <xdr:nvSpPr>
        <xdr:cNvPr id="37079" name="Text Box 215"/>
        <xdr:cNvSpPr txBox="1">
          <a:spLocks noChangeArrowheads="1"/>
        </xdr:cNvSpPr>
      </xdr:nvSpPr>
      <xdr:spPr bwMode="auto">
        <a:xfrm>
          <a:off x="7477125" y="1809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19</xdr:col>
      <xdr:colOff>0</xdr:colOff>
      <xdr:row>0</xdr:row>
      <xdr:rowOff>180975</xdr:rowOff>
    </xdr:from>
    <xdr:to>
      <xdr:col>19</xdr:col>
      <xdr:colOff>0</xdr:colOff>
      <xdr:row>0</xdr:row>
      <xdr:rowOff>304800</xdr:rowOff>
    </xdr:to>
    <xdr:sp macro="" textlink="">
      <xdr:nvSpPr>
        <xdr:cNvPr id="37080" name="Text Box 216"/>
        <xdr:cNvSpPr txBox="1">
          <a:spLocks noChangeArrowheads="1"/>
        </xdr:cNvSpPr>
      </xdr:nvSpPr>
      <xdr:spPr bwMode="auto">
        <a:xfrm>
          <a:off x="7477125" y="180975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bg-BG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8"/>
  <sheetViews>
    <sheetView tabSelected="1" topLeftCell="A28" workbookViewId="0">
      <selection activeCell="B66" sqref="B66:D66"/>
    </sheetView>
  </sheetViews>
  <sheetFormatPr defaultRowHeight="12.75" x14ac:dyDescent="0.2"/>
  <cols>
    <col min="1" max="1" width="3.85546875" style="3" customWidth="1"/>
    <col min="2" max="2" width="26.28515625" style="141" customWidth="1"/>
    <col min="3" max="3" width="9.140625" style="141"/>
    <col min="4" max="4" width="7" style="141" customWidth="1"/>
    <col min="5" max="5" width="10.140625" style="141" customWidth="1"/>
    <col min="6" max="6" width="8.5703125" style="141" customWidth="1"/>
    <col min="7" max="7" width="8.85546875" style="141" hidden="1" customWidth="1"/>
    <col min="8" max="8" width="10.28515625" style="141" customWidth="1"/>
    <col min="9" max="9" width="10.140625" style="141" customWidth="1"/>
    <col min="10" max="10" width="8.5703125" style="141" customWidth="1"/>
    <col min="11" max="11" width="8.140625" style="141" customWidth="1"/>
    <col min="12" max="12" width="8" style="141" customWidth="1"/>
    <col min="13" max="13" width="5.28515625" style="141" customWidth="1"/>
    <col min="14" max="14" width="7.42578125" style="141" customWidth="1"/>
    <col min="15" max="15" width="6.7109375" style="141" customWidth="1"/>
    <col min="16" max="16" width="7.5703125" style="141" customWidth="1"/>
    <col min="17" max="18" width="10.28515625" style="141" customWidth="1"/>
    <col min="19" max="23" width="9.140625" style="141"/>
    <col min="24" max="24" width="9.28515625" style="141" customWidth="1"/>
    <col min="25" max="16384" width="9.140625" style="141"/>
  </cols>
  <sheetData>
    <row r="1" spans="1:31" ht="49.5" customHeight="1" x14ac:dyDescent="0.2">
      <c r="A1" s="2"/>
      <c r="B1" s="138"/>
      <c r="C1" s="138"/>
      <c r="E1" s="138"/>
      <c r="F1" s="142" t="s">
        <v>12</v>
      </c>
      <c r="G1" s="143"/>
      <c r="H1" s="143"/>
      <c r="I1" s="143"/>
      <c r="J1" s="138"/>
      <c r="K1" s="138"/>
      <c r="L1" s="138"/>
      <c r="M1" s="139"/>
      <c r="N1" s="140"/>
      <c r="O1" s="138"/>
      <c r="P1" s="138"/>
      <c r="Q1" s="138"/>
      <c r="R1" s="138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</row>
    <row r="2" spans="1:31" ht="27.75" customHeight="1" x14ac:dyDescent="0.2">
      <c r="A2" s="1" t="s">
        <v>5</v>
      </c>
      <c r="B2" s="138"/>
      <c r="C2" s="138"/>
      <c r="D2" s="151" t="s">
        <v>40</v>
      </c>
      <c r="E2" s="138"/>
      <c r="F2" s="143"/>
      <c r="G2" s="143"/>
      <c r="H2" s="143"/>
      <c r="I2" s="143"/>
      <c r="J2" s="138"/>
      <c r="K2" s="138"/>
      <c r="L2" s="138"/>
      <c r="M2" s="138"/>
      <c r="N2" s="138"/>
      <c r="O2" s="138"/>
      <c r="P2" s="138"/>
      <c r="Q2" s="138"/>
      <c r="R2" s="138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</row>
    <row r="3" spans="1:31" ht="13.5" customHeight="1" thickBot="1" x14ac:dyDescent="0.25">
      <c r="A3" s="2"/>
      <c r="B3" s="138"/>
      <c r="C3" s="138"/>
      <c r="D3" s="138"/>
      <c r="E3" s="138"/>
      <c r="F3" s="143"/>
      <c r="G3" s="143"/>
      <c r="H3" s="143"/>
      <c r="I3" s="143"/>
      <c r="J3" s="138"/>
      <c r="K3" s="138"/>
      <c r="L3" s="138"/>
      <c r="M3" s="138"/>
      <c r="N3" s="138"/>
      <c r="O3" s="138"/>
      <c r="P3" s="138"/>
      <c r="Q3" s="138"/>
      <c r="R3" s="138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</row>
    <row r="4" spans="1:31" ht="39" customHeight="1" thickBot="1" x14ac:dyDescent="0.25">
      <c r="A4" s="184" t="s">
        <v>46</v>
      </c>
      <c r="B4" s="152"/>
      <c r="C4" s="153"/>
      <c r="D4" s="154"/>
      <c r="E4" s="185" t="s">
        <v>6</v>
      </c>
      <c r="F4" s="214" t="s">
        <v>41</v>
      </c>
      <c r="G4" s="183" t="s">
        <v>32</v>
      </c>
      <c r="H4" s="401" t="s">
        <v>39</v>
      </c>
      <c r="I4" s="402"/>
      <c r="J4" s="393" t="s">
        <v>0</v>
      </c>
      <c r="K4" s="394"/>
      <c r="L4" s="394"/>
      <c r="M4" s="394"/>
      <c r="N4" s="394"/>
      <c r="O4" s="394"/>
      <c r="P4" s="394"/>
      <c r="Q4" s="395"/>
      <c r="R4" s="304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</row>
    <row r="5" spans="1:31" ht="70.5" customHeight="1" x14ac:dyDescent="0.2">
      <c r="A5" s="186"/>
      <c r="B5" s="149"/>
      <c r="C5" s="208"/>
      <c r="D5" s="150"/>
      <c r="E5" s="246"/>
      <c r="F5" s="215"/>
      <c r="G5" s="64"/>
      <c r="H5" s="298" t="s">
        <v>54</v>
      </c>
      <c r="I5" s="297" t="s">
        <v>55</v>
      </c>
      <c r="J5" s="209" t="s">
        <v>1</v>
      </c>
      <c r="K5" s="187" t="s">
        <v>34</v>
      </c>
      <c r="L5" s="190" t="s">
        <v>33</v>
      </c>
      <c r="M5" s="188" t="s">
        <v>35</v>
      </c>
      <c r="N5" s="188" t="s">
        <v>36</v>
      </c>
      <c r="O5" s="188" t="s">
        <v>37</v>
      </c>
      <c r="P5" s="188" t="s">
        <v>60</v>
      </c>
      <c r="Q5" s="189" t="s">
        <v>64</v>
      </c>
      <c r="R5" s="305" t="s">
        <v>62</v>
      </c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</row>
    <row r="6" spans="1:31" ht="14.25" customHeight="1" thickBot="1" x14ac:dyDescent="0.25">
      <c r="A6" s="83">
        <v>1</v>
      </c>
      <c r="B6" s="377">
        <v>2</v>
      </c>
      <c r="C6" s="378"/>
      <c r="D6" s="378"/>
      <c r="E6" s="217">
        <v>3</v>
      </c>
      <c r="F6" s="207">
        <v>4</v>
      </c>
      <c r="G6" s="155">
        <v>5</v>
      </c>
      <c r="H6" s="299">
        <v>5</v>
      </c>
      <c r="I6" s="155" t="s">
        <v>56</v>
      </c>
      <c r="J6" s="191">
        <v>6</v>
      </c>
      <c r="K6" s="210">
        <v>7</v>
      </c>
      <c r="L6" s="211">
        <v>8</v>
      </c>
      <c r="M6" s="211">
        <v>9</v>
      </c>
      <c r="N6" s="211">
        <v>10</v>
      </c>
      <c r="O6" s="211">
        <v>11</v>
      </c>
      <c r="P6" s="211">
        <v>12</v>
      </c>
      <c r="Q6" s="212">
        <v>13</v>
      </c>
      <c r="R6" s="306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</row>
    <row r="7" spans="1:31" ht="19.5" customHeight="1" thickBot="1" x14ac:dyDescent="0.25">
      <c r="A7" s="323"/>
      <c r="B7" s="324" t="s">
        <v>38</v>
      </c>
      <c r="C7" s="250"/>
      <c r="D7" s="250"/>
      <c r="E7" s="325"/>
      <c r="F7" s="250"/>
      <c r="G7" s="326"/>
      <c r="H7" s="327"/>
      <c r="I7" s="328"/>
      <c r="J7" s="329"/>
      <c r="K7" s="250"/>
      <c r="L7" s="330"/>
      <c r="M7" s="330"/>
      <c r="N7" s="330"/>
      <c r="O7" s="330"/>
      <c r="P7" s="330"/>
      <c r="Q7" s="331"/>
      <c r="R7" s="143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</row>
    <row r="8" spans="1:31" ht="21" customHeight="1" thickBot="1" x14ac:dyDescent="0.25">
      <c r="A8" s="316"/>
      <c r="B8" s="379" t="s">
        <v>10</v>
      </c>
      <c r="C8" s="380"/>
      <c r="D8" s="380"/>
      <c r="E8" s="239">
        <f t="shared" ref="E8:Q8" si="0">E9+E55+E109</f>
        <v>9647516</v>
      </c>
      <c r="F8" s="242">
        <f t="shared" si="0"/>
        <v>264951</v>
      </c>
      <c r="G8" s="238">
        <f t="shared" si="0"/>
        <v>70232</v>
      </c>
      <c r="H8" s="239">
        <f t="shared" si="0"/>
        <v>9313379</v>
      </c>
      <c r="I8" s="238">
        <f t="shared" si="0"/>
        <v>9382565</v>
      </c>
      <c r="J8" s="239">
        <f t="shared" si="0"/>
        <v>78006</v>
      </c>
      <c r="K8" s="242">
        <f t="shared" si="0"/>
        <v>68408</v>
      </c>
      <c r="L8" s="242">
        <f t="shared" si="0"/>
        <v>46186</v>
      </c>
      <c r="M8" s="240">
        <f t="shared" si="0"/>
        <v>0</v>
      </c>
      <c r="N8" s="242">
        <f t="shared" si="0"/>
        <v>0</v>
      </c>
      <c r="O8" s="242">
        <f t="shared" si="0"/>
        <v>0</v>
      </c>
      <c r="P8" s="242">
        <f t="shared" si="0"/>
        <v>0</v>
      </c>
      <c r="Q8" s="238">
        <f t="shared" si="0"/>
        <v>9189965</v>
      </c>
      <c r="R8" s="99"/>
      <c r="S8" s="87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</row>
    <row r="9" spans="1:31" ht="48.75" customHeight="1" x14ac:dyDescent="0.2">
      <c r="A9" s="28"/>
      <c r="B9" s="396" t="s">
        <v>18</v>
      </c>
      <c r="C9" s="397"/>
      <c r="D9" s="398"/>
      <c r="E9" s="137">
        <f t="shared" ref="E9:Q9" si="1">E20+E23+E26+E29+E36+E33</f>
        <v>9405665</v>
      </c>
      <c r="F9" s="137">
        <f t="shared" si="1"/>
        <v>210663</v>
      </c>
      <c r="G9" s="137">
        <f t="shared" si="1"/>
        <v>19400</v>
      </c>
      <c r="H9" s="132">
        <f t="shared" si="1"/>
        <v>9125816</v>
      </c>
      <c r="I9" s="177">
        <f t="shared" si="1"/>
        <v>9195002</v>
      </c>
      <c r="J9" s="132">
        <f t="shared" si="1"/>
        <v>53006</v>
      </c>
      <c r="K9" s="221">
        <f t="shared" si="1"/>
        <v>0</v>
      </c>
      <c r="L9" s="192">
        <f t="shared" si="1"/>
        <v>46186</v>
      </c>
      <c r="M9" s="192">
        <f t="shared" si="1"/>
        <v>0</v>
      </c>
      <c r="N9" s="192">
        <f t="shared" si="1"/>
        <v>0</v>
      </c>
      <c r="O9" s="192">
        <f t="shared" si="1"/>
        <v>0</v>
      </c>
      <c r="P9" s="192">
        <f t="shared" si="1"/>
        <v>0</v>
      </c>
      <c r="Q9" s="193">
        <f t="shared" si="1"/>
        <v>9095810</v>
      </c>
      <c r="R9" s="99"/>
      <c r="S9" s="88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</row>
    <row r="10" spans="1:31" ht="15" hidden="1" customHeight="1" x14ac:dyDescent="0.2">
      <c r="A10" s="4"/>
      <c r="B10" s="157"/>
      <c r="C10" s="158"/>
      <c r="D10" s="158" t="s">
        <v>14</v>
      </c>
      <c r="E10" s="13">
        <f>E11</f>
        <v>0</v>
      </c>
      <c r="F10" s="19">
        <f t="shared" ref="F10:G13" si="2">E10</f>
        <v>0</v>
      </c>
      <c r="G10" s="51">
        <f t="shared" si="2"/>
        <v>0</v>
      </c>
      <c r="H10" s="194"/>
      <c r="I10" s="51"/>
      <c r="J10" s="194">
        <f>J11</f>
        <v>0</v>
      </c>
      <c r="K10" s="14"/>
      <c r="L10" s="34"/>
      <c r="M10" s="34"/>
      <c r="N10" s="34"/>
      <c r="O10" s="34"/>
      <c r="P10" s="33"/>
      <c r="Q10" s="35"/>
      <c r="R10" s="143"/>
      <c r="S10" s="156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</row>
    <row r="11" spans="1:31" ht="15" hidden="1" customHeight="1" x14ac:dyDescent="0.2">
      <c r="A11" s="4"/>
      <c r="B11" s="24" t="s">
        <v>7</v>
      </c>
      <c r="C11" s="159"/>
      <c r="D11" s="159"/>
      <c r="E11" s="15">
        <f>E12+E13</f>
        <v>0</v>
      </c>
      <c r="F11" s="21">
        <f t="shared" si="2"/>
        <v>0</v>
      </c>
      <c r="G11" s="58">
        <f t="shared" si="2"/>
        <v>0</v>
      </c>
      <c r="H11" s="20"/>
      <c r="I11" s="58"/>
      <c r="J11" s="20">
        <f>J12+J13</f>
        <v>0</v>
      </c>
      <c r="K11" s="66"/>
      <c r="L11" s="37"/>
      <c r="M11" s="37"/>
      <c r="N11" s="37"/>
      <c r="O11" s="37"/>
      <c r="P11" s="36"/>
      <c r="Q11" s="38"/>
      <c r="R11" s="143"/>
      <c r="S11" s="156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</row>
    <row r="12" spans="1:31" ht="15" hidden="1" customHeight="1" x14ac:dyDescent="0.2">
      <c r="A12" s="5">
        <v>1</v>
      </c>
      <c r="B12" s="376"/>
      <c r="C12" s="369"/>
      <c r="D12" s="369"/>
      <c r="E12" s="11"/>
      <c r="F12" s="18">
        <f t="shared" si="2"/>
        <v>0</v>
      </c>
      <c r="G12" s="57">
        <f t="shared" si="2"/>
        <v>0</v>
      </c>
      <c r="H12" s="17"/>
      <c r="I12" s="57"/>
      <c r="J12" s="17"/>
      <c r="K12" s="72"/>
      <c r="L12" s="40"/>
      <c r="M12" s="40"/>
      <c r="N12" s="40"/>
      <c r="O12" s="40"/>
      <c r="P12" s="40"/>
      <c r="Q12" s="41"/>
      <c r="R12" s="143"/>
      <c r="S12" s="156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</row>
    <row r="13" spans="1:31" ht="15" hidden="1" customHeight="1" x14ac:dyDescent="0.2">
      <c r="A13" s="5">
        <v>2</v>
      </c>
      <c r="B13" s="57"/>
      <c r="C13" s="160"/>
      <c r="D13" s="145"/>
      <c r="E13" s="11"/>
      <c r="F13" s="18">
        <f t="shared" si="2"/>
        <v>0</v>
      </c>
      <c r="G13" s="57">
        <f t="shared" si="2"/>
        <v>0</v>
      </c>
      <c r="H13" s="17"/>
      <c r="I13" s="57"/>
      <c r="J13" s="17"/>
      <c r="K13" s="72"/>
      <c r="L13" s="40"/>
      <c r="M13" s="40"/>
      <c r="N13" s="40"/>
      <c r="O13" s="40"/>
      <c r="P13" s="40"/>
      <c r="Q13" s="41"/>
      <c r="R13" s="143"/>
      <c r="S13" s="156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</row>
    <row r="14" spans="1:31" ht="15" hidden="1" customHeight="1" x14ac:dyDescent="0.2">
      <c r="A14" s="5"/>
      <c r="B14" s="399" t="s">
        <v>13</v>
      </c>
      <c r="C14" s="400"/>
      <c r="D14" s="400"/>
      <c r="E14" s="13">
        <f>E15</f>
        <v>0</v>
      </c>
      <c r="F14" s="19">
        <f>F15</f>
        <v>0</v>
      </c>
      <c r="G14" s="51">
        <f>G15</f>
        <v>0</v>
      </c>
      <c r="H14" s="194"/>
      <c r="I14" s="51"/>
      <c r="J14" s="194"/>
      <c r="K14" s="14"/>
      <c r="L14" s="33"/>
      <c r="M14" s="34"/>
      <c r="N14" s="34"/>
      <c r="O14" s="34"/>
      <c r="P14" s="34"/>
      <c r="Q14" s="35"/>
      <c r="R14" s="143"/>
      <c r="S14" s="156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</row>
    <row r="15" spans="1:31" ht="15" hidden="1" customHeight="1" x14ac:dyDescent="0.2">
      <c r="A15" s="5">
        <v>3</v>
      </c>
      <c r="B15" s="161"/>
      <c r="C15" s="162"/>
      <c r="D15" s="162"/>
      <c r="E15" s="15"/>
      <c r="F15" s="21">
        <v>0</v>
      </c>
      <c r="G15" s="58">
        <v>0</v>
      </c>
      <c r="H15" s="20"/>
      <c r="I15" s="58"/>
      <c r="J15" s="20"/>
      <c r="K15" s="66"/>
      <c r="L15" s="36"/>
      <c r="M15" s="37"/>
      <c r="N15" s="37"/>
      <c r="O15" s="37"/>
      <c r="P15" s="37"/>
      <c r="Q15" s="38"/>
      <c r="R15" s="143"/>
      <c r="S15" s="156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</row>
    <row r="16" spans="1:31" ht="15" hidden="1" customHeight="1" x14ac:dyDescent="0.2">
      <c r="A16" s="6"/>
      <c r="B16" s="381" t="s">
        <v>8</v>
      </c>
      <c r="C16" s="382"/>
      <c r="D16" s="382"/>
      <c r="E16" s="13">
        <f>E17</f>
        <v>0</v>
      </c>
      <c r="F16" s="19">
        <f t="shared" ref="F16:G19" si="3">E16</f>
        <v>0</v>
      </c>
      <c r="G16" s="51">
        <f t="shared" si="3"/>
        <v>0</v>
      </c>
      <c r="H16" s="194"/>
      <c r="I16" s="51"/>
      <c r="J16" s="194">
        <f>J17</f>
        <v>0</v>
      </c>
      <c r="K16" s="14"/>
      <c r="L16" s="34"/>
      <c r="M16" s="34"/>
      <c r="N16" s="34"/>
      <c r="O16" s="34"/>
      <c r="P16" s="33"/>
      <c r="Q16" s="35"/>
      <c r="R16" s="143"/>
      <c r="S16" s="156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</row>
    <row r="17" spans="1:31" ht="15" hidden="1" customHeight="1" x14ac:dyDescent="0.2">
      <c r="A17" s="4"/>
      <c r="B17" s="162" t="s">
        <v>9</v>
      </c>
      <c r="C17" s="25"/>
      <c r="D17" s="25"/>
      <c r="E17" s="15">
        <f>E18+E19</f>
        <v>0</v>
      </c>
      <c r="F17" s="21">
        <f t="shared" si="3"/>
        <v>0</v>
      </c>
      <c r="G17" s="58">
        <f t="shared" si="3"/>
        <v>0</v>
      </c>
      <c r="H17" s="20"/>
      <c r="I17" s="58"/>
      <c r="J17" s="20"/>
      <c r="K17" s="66"/>
      <c r="L17" s="37"/>
      <c r="M17" s="37"/>
      <c r="N17" s="37"/>
      <c r="O17" s="37"/>
      <c r="P17" s="36"/>
      <c r="Q17" s="38"/>
      <c r="R17" s="143"/>
      <c r="S17" s="156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</row>
    <row r="18" spans="1:31" ht="15" hidden="1" customHeight="1" x14ac:dyDescent="0.2">
      <c r="A18" s="5">
        <v>4</v>
      </c>
      <c r="B18" s="376"/>
      <c r="C18" s="369"/>
      <c r="D18" s="369"/>
      <c r="E18" s="11"/>
      <c r="F18" s="18">
        <f t="shared" si="3"/>
        <v>0</v>
      </c>
      <c r="G18" s="57">
        <f t="shared" si="3"/>
        <v>0</v>
      </c>
      <c r="H18" s="17"/>
      <c r="I18" s="57"/>
      <c r="J18" s="17"/>
      <c r="K18" s="72"/>
      <c r="L18" s="40"/>
      <c r="M18" s="40"/>
      <c r="N18" s="40"/>
      <c r="O18" s="40"/>
      <c r="P18" s="40"/>
      <c r="Q18" s="41"/>
      <c r="R18" s="143"/>
      <c r="S18" s="156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</row>
    <row r="19" spans="1:31" ht="15" hidden="1" customHeight="1" x14ac:dyDescent="0.2">
      <c r="A19" s="5">
        <v>5</v>
      </c>
      <c r="B19" s="376"/>
      <c r="C19" s="369"/>
      <c r="D19" s="369"/>
      <c r="E19" s="11"/>
      <c r="F19" s="18">
        <f t="shared" si="3"/>
        <v>0</v>
      </c>
      <c r="G19" s="57">
        <f t="shared" si="3"/>
        <v>0</v>
      </c>
      <c r="H19" s="17"/>
      <c r="I19" s="57"/>
      <c r="J19" s="17"/>
      <c r="K19" s="72"/>
      <c r="L19" s="40"/>
      <c r="M19" s="40"/>
      <c r="N19" s="40"/>
      <c r="O19" s="40"/>
      <c r="P19" s="40"/>
      <c r="Q19" s="41"/>
      <c r="R19" s="143"/>
      <c r="S19" s="156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</row>
    <row r="20" spans="1:31" ht="36.75" customHeight="1" x14ac:dyDescent="0.2">
      <c r="A20" s="29"/>
      <c r="B20" s="383" t="s">
        <v>19</v>
      </c>
      <c r="C20" s="384"/>
      <c r="D20" s="384"/>
      <c r="E20" s="80">
        <f>E21+E22</f>
        <v>5000</v>
      </c>
      <c r="F20" s="19">
        <f t="shared" ref="F20:Q20" si="4">F21+F22</f>
        <v>0</v>
      </c>
      <c r="G20" s="51">
        <f>G21</f>
        <v>6500</v>
      </c>
      <c r="H20" s="195">
        <f>H21</f>
        <v>0</v>
      </c>
      <c r="I20" s="81">
        <f>I21</f>
        <v>5000</v>
      </c>
      <c r="J20" s="195">
        <f>J21+J22</f>
        <v>5000</v>
      </c>
      <c r="K20" s="14">
        <f t="shared" si="4"/>
        <v>0</v>
      </c>
      <c r="L20" s="14">
        <f t="shared" si="4"/>
        <v>0</v>
      </c>
      <c r="M20" s="14">
        <f t="shared" si="4"/>
        <v>0</v>
      </c>
      <c r="N20" s="14">
        <f t="shared" si="4"/>
        <v>0</v>
      </c>
      <c r="O20" s="14">
        <f t="shared" si="4"/>
        <v>0</v>
      </c>
      <c r="P20" s="14">
        <f t="shared" si="4"/>
        <v>0</v>
      </c>
      <c r="Q20" s="19">
        <f t="shared" si="4"/>
        <v>0</v>
      </c>
      <c r="R20" s="65"/>
      <c r="S20" s="8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</row>
    <row r="21" spans="1:31" s="148" customFormat="1" ht="27" customHeight="1" x14ac:dyDescent="0.2">
      <c r="A21" s="8">
        <v>1</v>
      </c>
      <c r="B21" s="385" t="s">
        <v>63</v>
      </c>
      <c r="C21" s="386"/>
      <c r="D21" s="387"/>
      <c r="E21" s="119">
        <v>5000</v>
      </c>
      <c r="F21" s="21">
        <v>0</v>
      </c>
      <c r="G21" s="58">
        <v>6500</v>
      </c>
      <c r="H21" s="125">
        <v>0</v>
      </c>
      <c r="I21" s="111">
        <v>5000</v>
      </c>
      <c r="J21" s="112">
        <v>5000</v>
      </c>
      <c r="K21" s="169">
        <v>0</v>
      </c>
      <c r="L21" s="170">
        <v>0</v>
      </c>
      <c r="M21" s="170">
        <v>0</v>
      </c>
      <c r="N21" s="170">
        <v>0</v>
      </c>
      <c r="O21" s="170">
        <v>0</v>
      </c>
      <c r="P21" s="170">
        <v>0</v>
      </c>
      <c r="Q21" s="179">
        <v>0</v>
      </c>
      <c r="R21" s="99"/>
      <c r="S21" s="156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</row>
    <row r="22" spans="1:31" s="148" customFormat="1" ht="12" hidden="1" customHeight="1" x14ac:dyDescent="0.2">
      <c r="A22" s="8"/>
      <c r="B22" s="388"/>
      <c r="C22" s="389"/>
      <c r="D22" s="389"/>
      <c r="E22" s="11"/>
      <c r="F22" s="21"/>
      <c r="G22" s="58"/>
      <c r="H22" s="20"/>
      <c r="I22" s="58"/>
      <c r="J22" s="17"/>
      <c r="K22" s="72"/>
      <c r="L22" s="39"/>
      <c r="M22" s="39"/>
      <c r="N22" s="39"/>
      <c r="O22" s="39"/>
      <c r="P22" s="39"/>
      <c r="Q22" s="18"/>
      <c r="R22" s="65"/>
      <c r="S22" s="156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</row>
    <row r="23" spans="1:31" s="148" customFormat="1" ht="17.25" customHeight="1" x14ac:dyDescent="0.2">
      <c r="A23" s="30"/>
      <c r="B23" s="22" t="s">
        <v>15</v>
      </c>
      <c r="C23" s="23"/>
      <c r="D23" s="23"/>
      <c r="E23" s="80">
        <f>E25+E24+E28</f>
        <v>3127585</v>
      </c>
      <c r="F23" s="80">
        <f t="shared" ref="F23:Q23" si="5">F25+F24+F28</f>
        <v>65511</v>
      </c>
      <c r="G23" s="80">
        <f t="shared" si="5"/>
        <v>0</v>
      </c>
      <c r="H23" s="195">
        <f t="shared" si="5"/>
        <v>3015888</v>
      </c>
      <c r="I23" s="84">
        <f t="shared" si="5"/>
        <v>3062074</v>
      </c>
      <c r="J23" s="86">
        <f t="shared" si="5"/>
        <v>0</v>
      </c>
      <c r="K23" s="78">
        <f t="shared" si="5"/>
        <v>0</v>
      </c>
      <c r="L23" s="78">
        <f t="shared" si="5"/>
        <v>46186</v>
      </c>
      <c r="M23" s="78">
        <f t="shared" si="5"/>
        <v>0</v>
      </c>
      <c r="N23" s="78">
        <f t="shared" si="5"/>
        <v>0</v>
      </c>
      <c r="O23" s="78">
        <f t="shared" si="5"/>
        <v>0</v>
      </c>
      <c r="P23" s="78">
        <f t="shared" si="5"/>
        <v>0</v>
      </c>
      <c r="Q23" s="84">
        <f t="shared" si="5"/>
        <v>3015888</v>
      </c>
      <c r="R23" s="99"/>
      <c r="S23" s="156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</row>
    <row r="24" spans="1:31" s="148" customFormat="1" ht="36.75" customHeight="1" x14ac:dyDescent="0.2">
      <c r="A24" s="8">
        <v>2</v>
      </c>
      <c r="B24" s="391" t="s">
        <v>58</v>
      </c>
      <c r="C24" s="392"/>
      <c r="D24" s="392"/>
      <c r="E24" s="117">
        <v>943972</v>
      </c>
      <c r="F24" s="21">
        <v>0</v>
      </c>
      <c r="G24" s="58"/>
      <c r="H24" s="125">
        <v>943972</v>
      </c>
      <c r="I24" s="279">
        <v>943972</v>
      </c>
      <c r="J24" s="278">
        <v>0</v>
      </c>
      <c r="K24" s="66">
        <v>0</v>
      </c>
      <c r="L24" s="170">
        <v>0</v>
      </c>
      <c r="M24" s="36">
        <v>0</v>
      </c>
      <c r="N24" s="36">
        <v>0</v>
      </c>
      <c r="O24" s="36">
        <v>0</v>
      </c>
      <c r="P24" s="36">
        <v>0</v>
      </c>
      <c r="Q24" s="279">
        <v>943972</v>
      </c>
      <c r="R24" s="99"/>
      <c r="S24" s="156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</row>
    <row r="25" spans="1:31" s="148" customFormat="1" ht="42.75" customHeight="1" x14ac:dyDescent="0.2">
      <c r="A25" s="8">
        <v>3</v>
      </c>
      <c r="B25" s="368" t="s">
        <v>47</v>
      </c>
      <c r="C25" s="369"/>
      <c r="D25" s="369"/>
      <c r="E25" s="235">
        <f>H25+F25</f>
        <v>2137427</v>
      </c>
      <c r="F25" s="120">
        <v>65511</v>
      </c>
      <c r="G25" s="58">
        <v>0</v>
      </c>
      <c r="H25" s="196">
        <v>2071916</v>
      </c>
      <c r="I25" s="289">
        <f>H25</f>
        <v>2071916</v>
      </c>
      <c r="J25" s="205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220">
        <v>2071916</v>
      </c>
      <c r="R25" s="99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</row>
    <row r="26" spans="1:31" s="148" customFormat="1" ht="12" hidden="1" customHeight="1" x14ac:dyDescent="0.2">
      <c r="A26" s="30"/>
      <c r="B26" s="383" t="s">
        <v>29</v>
      </c>
      <c r="C26" s="390"/>
      <c r="D26" s="390"/>
      <c r="E26" s="13">
        <f t="shared" ref="E26:Q26" si="6">E27</f>
        <v>0</v>
      </c>
      <c r="F26" s="19">
        <f t="shared" si="6"/>
        <v>0</v>
      </c>
      <c r="G26" s="51">
        <f t="shared" si="6"/>
        <v>0</v>
      </c>
      <c r="H26" s="194">
        <f t="shared" si="6"/>
        <v>0</v>
      </c>
      <c r="I26" s="51"/>
      <c r="J26" s="194">
        <f t="shared" si="6"/>
        <v>0</v>
      </c>
      <c r="K26" s="14">
        <f t="shared" si="6"/>
        <v>0</v>
      </c>
      <c r="L26" s="33">
        <f t="shared" si="6"/>
        <v>0</v>
      </c>
      <c r="M26" s="33">
        <f t="shared" si="6"/>
        <v>0</v>
      </c>
      <c r="N26" s="33">
        <f t="shared" si="6"/>
        <v>0</v>
      </c>
      <c r="O26" s="33">
        <f t="shared" si="6"/>
        <v>0</v>
      </c>
      <c r="P26" s="33">
        <f t="shared" si="6"/>
        <v>0</v>
      </c>
      <c r="Q26" s="19">
        <f t="shared" si="6"/>
        <v>0</v>
      </c>
      <c r="R26" s="65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spans="1:31" s="148" customFormat="1" ht="11.25" hidden="1" customHeight="1" x14ac:dyDescent="0.2">
      <c r="A27" s="8"/>
      <c r="B27" s="368"/>
      <c r="C27" s="390"/>
      <c r="D27" s="390"/>
      <c r="E27" s="11"/>
      <c r="F27" s="21"/>
      <c r="G27" s="58"/>
      <c r="H27" s="20"/>
      <c r="I27" s="58"/>
      <c r="J27" s="17"/>
      <c r="K27" s="72"/>
      <c r="L27" s="39"/>
      <c r="M27" s="39"/>
      <c r="N27" s="39"/>
      <c r="O27" s="39"/>
      <c r="P27" s="39"/>
      <c r="Q27" s="42"/>
      <c r="R27" s="65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</row>
    <row r="28" spans="1:31" s="148" customFormat="1" ht="27" customHeight="1" x14ac:dyDescent="0.2">
      <c r="A28" s="8"/>
      <c r="B28" s="385" t="s">
        <v>57</v>
      </c>
      <c r="C28" s="386"/>
      <c r="D28" s="387"/>
      <c r="E28" s="119">
        <v>46186</v>
      </c>
      <c r="F28" s="21">
        <v>0</v>
      </c>
      <c r="G28" s="58"/>
      <c r="H28" s="125">
        <v>0</v>
      </c>
      <c r="I28" s="279">
        <v>46186</v>
      </c>
      <c r="J28" s="196">
        <v>0</v>
      </c>
      <c r="K28" s="72">
        <v>0</v>
      </c>
      <c r="L28" s="255">
        <v>46186</v>
      </c>
      <c r="M28" s="39">
        <v>0</v>
      </c>
      <c r="N28" s="39">
        <v>0</v>
      </c>
      <c r="O28" s="39">
        <v>0</v>
      </c>
      <c r="P28" s="39">
        <v>0</v>
      </c>
      <c r="Q28" s="42">
        <v>0</v>
      </c>
      <c r="R28" s="65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</row>
    <row r="29" spans="1:31" s="148" customFormat="1" ht="60.75" customHeight="1" x14ac:dyDescent="0.2">
      <c r="A29" s="30"/>
      <c r="B29" s="383" t="s">
        <v>13</v>
      </c>
      <c r="C29" s="390"/>
      <c r="D29" s="390"/>
      <c r="E29" s="80">
        <f>E30+E31</f>
        <v>17000</v>
      </c>
      <c r="F29" s="80">
        <f t="shared" ref="F29:Q29" si="7">F30+F31</f>
        <v>0</v>
      </c>
      <c r="G29" s="80">
        <f t="shared" si="7"/>
        <v>0</v>
      </c>
      <c r="H29" s="195">
        <f t="shared" si="7"/>
        <v>0</v>
      </c>
      <c r="I29" s="84">
        <f t="shared" si="7"/>
        <v>17000</v>
      </c>
      <c r="J29" s="86">
        <f t="shared" si="7"/>
        <v>17000</v>
      </c>
      <c r="K29" s="78">
        <f t="shared" si="7"/>
        <v>0</v>
      </c>
      <c r="L29" s="78">
        <f t="shared" si="7"/>
        <v>0</v>
      </c>
      <c r="M29" s="78">
        <f t="shared" si="7"/>
        <v>0</v>
      </c>
      <c r="N29" s="78">
        <f t="shared" si="7"/>
        <v>0</v>
      </c>
      <c r="O29" s="78">
        <f t="shared" si="7"/>
        <v>0</v>
      </c>
      <c r="P29" s="78">
        <f t="shared" si="7"/>
        <v>0</v>
      </c>
      <c r="Q29" s="84">
        <f t="shared" si="7"/>
        <v>0</v>
      </c>
      <c r="R29" s="99"/>
      <c r="S29" s="163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</row>
    <row r="30" spans="1:31" s="148" customFormat="1" ht="18" customHeight="1" x14ac:dyDescent="0.2">
      <c r="A30" s="8">
        <v>4</v>
      </c>
      <c r="B30" s="403" t="s">
        <v>53</v>
      </c>
      <c r="C30" s="404"/>
      <c r="D30" s="405"/>
      <c r="E30" s="119">
        <v>5000</v>
      </c>
      <c r="F30" s="21">
        <v>0</v>
      </c>
      <c r="G30" s="58"/>
      <c r="H30" s="112">
        <v>0</v>
      </c>
      <c r="I30" s="135">
        <v>5000</v>
      </c>
      <c r="J30" s="112">
        <v>5000</v>
      </c>
      <c r="K30" s="169">
        <v>0</v>
      </c>
      <c r="L30" s="170">
        <v>0</v>
      </c>
      <c r="M30" s="170">
        <v>0</v>
      </c>
      <c r="N30" s="170">
        <v>0</v>
      </c>
      <c r="O30" s="170">
        <v>0</v>
      </c>
      <c r="P30" s="170">
        <v>0</v>
      </c>
      <c r="Q30" s="179">
        <v>0</v>
      </c>
      <c r="R30" s="99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</row>
    <row r="31" spans="1:31" s="148" customFormat="1" ht="16.5" customHeight="1" thickBot="1" x14ac:dyDescent="0.25">
      <c r="A31" s="27">
        <v>5</v>
      </c>
      <c r="B31" s="409" t="s">
        <v>43</v>
      </c>
      <c r="C31" s="410"/>
      <c r="D31" s="411"/>
      <c r="E31" s="181">
        <v>12000</v>
      </c>
      <c r="F31" s="264">
        <v>0</v>
      </c>
      <c r="G31" s="265"/>
      <c r="H31" s="197">
        <v>0</v>
      </c>
      <c r="I31" s="301">
        <v>12000</v>
      </c>
      <c r="J31" s="197">
        <v>12000</v>
      </c>
      <c r="K31" s="230">
        <v>0</v>
      </c>
      <c r="L31" s="335">
        <v>0</v>
      </c>
      <c r="M31" s="335">
        <v>0</v>
      </c>
      <c r="N31" s="335">
        <v>0</v>
      </c>
      <c r="O31" s="335">
        <v>0</v>
      </c>
      <c r="P31" s="335">
        <v>0</v>
      </c>
      <c r="Q31" s="336">
        <v>0</v>
      </c>
      <c r="R31" s="99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</row>
    <row r="32" spans="1:31" s="148" customFormat="1" ht="15" customHeight="1" x14ac:dyDescent="0.2">
      <c r="A32" s="319"/>
      <c r="B32" s="320"/>
      <c r="C32" s="321"/>
      <c r="D32" s="321"/>
      <c r="E32" s="337"/>
      <c r="F32" s="144"/>
      <c r="G32" s="144"/>
      <c r="H32" s="338"/>
      <c r="I32" s="339"/>
      <c r="J32" s="338"/>
      <c r="K32" s="260"/>
      <c r="L32" s="261"/>
      <c r="M32" s="261"/>
      <c r="N32" s="261"/>
      <c r="O32" s="261"/>
      <c r="P32" s="261"/>
      <c r="Q32" s="262"/>
      <c r="R32" s="99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</row>
    <row r="33" spans="1:31" s="148" customFormat="1" ht="34.5" customHeight="1" x14ac:dyDescent="0.2">
      <c r="A33" s="30"/>
      <c r="B33" s="383" t="s">
        <v>8</v>
      </c>
      <c r="C33" s="390"/>
      <c r="D33" s="390"/>
      <c r="E33" s="80">
        <f>E34+E35</f>
        <v>31006</v>
      </c>
      <c r="F33" s="79">
        <f t="shared" ref="F33:Q33" si="8">F34+F35</f>
        <v>0</v>
      </c>
      <c r="G33" s="168">
        <f t="shared" si="8"/>
        <v>0</v>
      </c>
      <c r="H33" s="195">
        <f t="shared" si="8"/>
        <v>30006</v>
      </c>
      <c r="I33" s="81">
        <f>I34+I35</f>
        <v>31006</v>
      </c>
      <c r="J33" s="195">
        <f t="shared" si="8"/>
        <v>31006</v>
      </c>
      <c r="K33" s="79">
        <f t="shared" si="8"/>
        <v>0</v>
      </c>
      <c r="L33" s="78">
        <f t="shared" si="8"/>
        <v>0</v>
      </c>
      <c r="M33" s="78">
        <f t="shared" si="8"/>
        <v>0</v>
      </c>
      <c r="N33" s="78">
        <f t="shared" si="8"/>
        <v>0</v>
      </c>
      <c r="O33" s="78">
        <f t="shared" si="8"/>
        <v>0</v>
      </c>
      <c r="P33" s="78">
        <f t="shared" si="8"/>
        <v>0</v>
      </c>
      <c r="Q33" s="178">
        <f t="shared" si="8"/>
        <v>0</v>
      </c>
      <c r="R33" s="99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</row>
    <row r="34" spans="1:31" s="148" customFormat="1" ht="28.5" customHeight="1" x14ac:dyDescent="0.2">
      <c r="A34" s="8">
        <v>6</v>
      </c>
      <c r="B34" s="406" t="s">
        <v>61</v>
      </c>
      <c r="C34" s="407"/>
      <c r="D34" s="408"/>
      <c r="E34" s="119">
        <v>30006</v>
      </c>
      <c r="F34" s="66">
        <v>0</v>
      </c>
      <c r="G34" s="218"/>
      <c r="H34" s="112">
        <v>30006</v>
      </c>
      <c r="I34" s="135">
        <v>30006</v>
      </c>
      <c r="J34" s="112">
        <v>30006</v>
      </c>
      <c r="K34" s="243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180"/>
      <c r="R34" s="99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</row>
    <row r="35" spans="1:31" s="148" customFormat="1" ht="17.25" customHeight="1" x14ac:dyDescent="0.2">
      <c r="A35" s="8">
        <v>7</v>
      </c>
      <c r="B35" s="412" t="s">
        <v>65</v>
      </c>
      <c r="C35" s="413"/>
      <c r="D35" s="414"/>
      <c r="E35" s="119">
        <v>1000</v>
      </c>
      <c r="F35" s="66">
        <v>0</v>
      </c>
      <c r="G35" s="218"/>
      <c r="H35" s="112">
        <v>0</v>
      </c>
      <c r="I35" s="135">
        <v>1000</v>
      </c>
      <c r="J35" s="112">
        <v>1000</v>
      </c>
      <c r="K35" s="72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42">
        <v>0</v>
      </c>
      <c r="R35" s="65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</row>
    <row r="36" spans="1:31" ht="33" customHeight="1" x14ac:dyDescent="0.2">
      <c r="A36" s="31"/>
      <c r="B36" s="383" t="s">
        <v>11</v>
      </c>
      <c r="C36" s="384"/>
      <c r="D36" s="384"/>
      <c r="E36" s="80">
        <f>E37+E43+E53+E54</f>
        <v>6225074</v>
      </c>
      <c r="F36" s="80">
        <f t="shared" ref="F36:Q36" si="9">F37+F43+F53+F54</f>
        <v>145152</v>
      </c>
      <c r="G36" s="80">
        <f t="shared" si="9"/>
        <v>12900</v>
      </c>
      <c r="H36" s="195">
        <f t="shared" si="9"/>
        <v>6079922</v>
      </c>
      <c r="I36" s="81">
        <f>I54</f>
        <v>6079922</v>
      </c>
      <c r="J36" s="195">
        <f t="shared" si="9"/>
        <v>0</v>
      </c>
      <c r="K36" s="79">
        <f t="shared" si="9"/>
        <v>0</v>
      </c>
      <c r="L36" s="79">
        <f t="shared" si="9"/>
        <v>0</v>
      </c>
      <c r="M36" s="79">
        <f t="shared" si="9"/>
        <v>0</v>
      </c>
      <c r="N36" s="79">
        <f t="shared" si="9"/>
        <v>0</v>
      </c>
      <c r="O36" s="79">
        <f t="shared" si="9"/>
        <v>0</v>
      </c>
      <c r="P36" s="79">
        <f t="shared" si="9"/>
        <v>0</v>
      </c>
      <c r="Q36" s="84">
        <f t="shared" si="9"/>
        <v>6079922</v>
      </c>
      <c r="R36" s="9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</row>
    <row r="37" spans="1:31" s="148" customFormat="1" ht="27.75" hidden="1" customHeight="1" x14ac:dyDescent="0.2">
      <c r="A37" s="85"/>
      <c r="B37" s="415" t="s">
        <v>50</v>
      </c>
      <c r="C37" s="416"/>
      <c r="D37" s="416"/>
      <c r="E37" s="182">
        <f>SUM(E38:E42)</f>
        <v>0</v>
      </c>
      <c r="F37" s="171">
        <f>SUM(F38:F52)</f>
        <v>0</v>
      </c>
      <c r="G37" s="82">
        <f>G38+G39+G40+G41+G42</f>
        <v>12900</v>
      </c>
      <c r="H37" s="198">
        <f>H38+H39+H40+H41+H42</f>
        <v>0</v>
      </c>
      <c r="I37" s="302"/>
      <c r="J37" s="198">
        <f>SUM(J38:J42)</f>
        <v>0</v>
      </c>
      <c r="K37" s="82">
        <f t="shared" ref="K37:Q37" si="10">SUM(K38:K52)</f>
        <v>0</v>
      </c>
      <c r="L37" s="76">
        <f>SUM(L38:L42)</f>
        <v>0</v>
      </c>
      <c r="M37" s="76">
        <f t="shared" si="10"/>
        <v>0</v>
      </c>
      <c r="N37" s="76">
        <f t="shared" si="10"/>
        <v>0</v>
      </c>
      <c r="O37" s="76">
        <f t="shared" si="10"/>
        <v>0</v>
      </c>
      <c r="P37" s="76">
        <f t="shared" si="10"/>
        <v>0</v>
      </c>
      <c r="Q37" s="77">
        <f t="shared" si="10"/>
        <v>0</v>
      </c>
      <c r="R37" s="65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</row>
    <row r="38" spans="1:31" s="148" customFormat="1" ht="27" hidden="1" customHeight="1" x14ac:dyDescent="0.2">
      <c r="A38" s="8">
        <v>8</v>
      </c>
      <c r="B38" s="385" t="s">
        <v>4</v>
      </c>
      <c r="C38" s="386"/>
      <c r="D38" s="387"/>
      <c r="E38" s="119"/>
      <c r="F38" s="18">
        <v>0</v>
      </c>
      <c r="G38" s="57">
        <v>12900</v>
      </c>
      <c r="H38" s="112"/>
      <c r="I38" s="135"/>
      <c r="J38" s="112"/>
      <c r="K38" s="72"/>
      <c r="L38" s="39"/>
      <c r="M38" s="39"/>
      <c r="N38" s="39"/>
      <c r="O38" s="39"/>
      <c r="P38" s="39"/>
      <c r="Q38" s="42"/>
      <c r="R38" s="65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</row>
    <row r="39" spans="1:31" s="148" customFormat="1" ht="26.25" hidden="1" customHeight="1" x14ac:dyDescent="0.2">
      <c r="A39" s="8"/>
      <c r="B39" s="385"/>
      <c r="C39" s="386"/>
      <c r="D39" s="387"/>
      <c r="E39" s="119"/>
      <c r="F39" s="18"/>
      <c r="G39" s="57"/>
      <c r="H39" s="112"/>
      <c r="I39" s="135"/>
      <c r="J39" s="112"/>
      <c r="K39" s="72"/>
      <c r="L39" s="113"/>
      <c r="M39" s="36"/>
      <c r="N39" s="36"/>
      <c r="O39" s="36"/>
      <c r="P39" s="36"/>
      <c r="Q39" s="67"/>
      <c r="R39" s="65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</row>
    <row r="40" spans="1:31" s="148" customFormat="1" ht="28.5" hidden="1" customHeight="1" x14ac:dyDescent="0.2">
      <c r="A40" s="8"/>
      <c r="B40" s="385"/>
      <c r="C40" s="386"/>
      <c r="D40" s="387"/>
      <c r="E40" s="119"/>
      <c r="F40" s="18"/>
      <c r="G40" s="57"/>
      <c r="H40" s="112"/>
      <c r="I40" s="135"/>
      <c r="J40" s="112"/>
      <c r="K40" s="72"/>
      <c r="L40" s="39"/>
      <c r="M40" s="39"/>
      <c r="N40" s="39"/>
      <c r="O40" s="39"/>
      <c r="P40" s="39"/>
      <c r="Q40" s="42"/>
      <c r="R40" s="65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</row>
    <row r="41" spans="1:31" s="148" customFormat="1" ht="25.5" hidden="1" customHeight="1" x14ac:dyDescent="0.2">
      <c r="A41" s="8"/>
      <c r="B41" s="385"/>
      <c r="C41" s="386"/>
      <c r="D41" s="387"/>
      <c r="E41" s="119"/>
      <c r="F41" s="18"/>
      <c r="G41" s="57"/>
      <c r="H41" s="112"/>
      <c r="I41" s="135"/>
      <c r="J41" s="112"/>
      <c r="K41" s="72"/>
      <c r="L41" s="113"/>
      <c r="M41" s="36"/>
      <c r="N41" s="36"/>
      <c r="O41" s="36"/>
      <c r="P41" s="36"/>
      <c r="Q41" s="67"/>
      <c r="R41" s="65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</row>
    <row r="42" spans="1:31" s="148" customFormat="1" ht="24" hidden="1" customHeight="1" x14ac:dyDescent="0.2">
      <c r="A42" s="8"/>
      <c r="B42" s="368"/>
      <c r="C42" s="369"/>
      <c r="D42" s="369"/>
      <c r="E42" s="119"/>
      <c r="F42" s="18"/>
      <c r="G42" s="57"/>
      <c r="H42" s="112"/>
      <c r="I42" s="135"/>
      <c r="J42" s="112"/>
      <c r="K42" s="72"/>
      <c r="L42" s="113"/>
      <c r="M42" s="36"/>
      <c r="N42" s="36"/>
      <c r="O42" s="36"/>
      <c r="P42" s="36"/>
      <c r="Q42" s="67"/>
      <c r="R42" s="65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</row>
    <row r="43" spans="1:31" s="148" customFormat="1" ht="20.100000000000001" hidden="1" customHeight="1" x14ac:dyDescent="0.2">
      <c r="A43" s="9"/>
      <c r="B43" s="421" t="s">
        <v>25</v>
      </c>
      <c r="C43" s="422"/>
      <c r="D43" s="423"/>
      <c r="E43" s="172">
        <f>E44+E45+E46+E48+E49</f>
        <v>0</v>
      </c>
      <c r="F43" s="173">
        <f>F44+F45+F46+F48+F49</f>
        <v>0</v>
      </c>
      <c r="G43" s="174">
        <f>G44+G45+G46+G48+G49</f>
        <v>0</v>
      </c>
      <c r="H43" s="204">
        <f>H44+H45+H46+H48+H49</f>
        <v>0</v>
      </c>
      <c r="I43" s="174"/>
      <c r="J43" s="204">
        <f>J44+J45+J46+J48+J49</f>
        <v>0</v>
      </c>
      <c r="K43" s="174">
        <f>K44+K45+K46+K48</f>
        <v>0</v>
      </c>
      <c r="L43" s="175">
        <f t="shared" ref="L43:Q43" si="11">L44+L45+L46+L48+L49</f>
        <v>0</v>
      </c>
      <c r="M43" s="175">
        <f t="shared" si="11"/>
        <v>0</v>
      </c>
      <c r="N43" s="175">
        <f t="shared" si="11"/>
        <v>0</v>
      </c>
      <c r="O43" s="175">
        <f t="shared" si="11"/>
        <v>0</v>
      </c>
      <c r="P43" s="175">
        <f t="shared" si="11"/>
        <v>0</v>
      </c>
      <c r="Q43" s="176">
        <f t="shared" si="11"/>
        <v>0</v>
      </c>
      <c r="R43" s="99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</row>
    <row r="44" spans="1:31" s="148" customFormat="1" ht="20.100000000000001" hidden="1" customHeight="1" x14ac:dyDescent="0.2">
      <c r="A44" s="8"/>
      <c r="B44" s="403"/>
      <c r="C44" s="404"/>
      <c r="D44" s="405"/>
      <c r="E44" s="106"/>
      <c r="F44" s="46"/>
      <c r="G44" s="118"/>
      <c r="H44" s="75"/>
      <c r="I44" s="118"/>
      <c r="J44" s="75"/>
      <c r="K44" s="72"/>
      <c r="L44" s="39"/>
      <c r="M44" s="39"/>
      <c r="N44" s="39"/>
      <c r="O44" s="39"/>
      <c r="P44" s="39"/>
      <c r="Q44" s="42"/>
      <c r="R44" s="65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</row>
    <row r="45" spans="1:31" s="148" customFormat="1" ht="20.100000000000001" hidden="1" customHeight="1" x14ac:dyDescent="0.2">
      <c r="A45" s="8"/>
      <c r="B45" s="412"/>
      <c r="C45" s="413"/>
      <c r="D45" s="414"/>
      <c r="E45" s="12"/>
      <c r="F45" s="46"/>
      <c r="G45" s="135"/>
      <c r="H45" s="112"/>
      <c r="I45" s="135"/>
      <c r="J45" s="112"/>
      <c r="K45" s="72"/>
      <c r="L45" s="39"/>
      <c r="M45" s="39"/>
      <c r="N45" s="39"/>
      <c r="O45" s="39"/>
      <c r="P45" s="39"/>
      <c r="Q45" s="42"/>
      <c r="R45" s="65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</row>
    <row r="46" spans="1:31" s="148" customFormat="1" ht="20.100000000000001" hidden="1" customHeight="1" x14ac:dyDescent="0.2">
      <c r="A46" s="8"/>
      <c r="B46" s="412"/>
      <c r="C46" s="413"/>
      <c r="D46" s="414"/>
      <c r="E46" s="110"/>
      <c r="F46" s="11"/>
      <c r="G46" s="57"/>
      <c r="H46" s="112"/>
      <c r="I46" s="135"/>
      <c r="J46" s="112"/>
      <c r="K46" s="72"/>
      <c r="L46" s="39"/>
      <c r="M46" s="39"/>
      <c r="N46" s="39"/>
      <c r="O46" s="39"/>
      <c r="P46" s="39"/>
      <c r="Q46" s="42"/>
      <c r="R46" s="65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</row>
    <row r="47" spans="1:31" s="148" customFormat="1" ht="20.100000000000001" hidden="1" customHeight="1" x14ac:dyDescent="0.2">
      <c r="A47" s="8"/>
      <c r="B47" s="280"/>
      <c r="C47" s="165"/>
      <c r="D47" s="165"/>
      <c r="E47" s="39"/>
      <c r="F47" s="39"/>
      <c r="G47" s="39"/>
      <c r="H47" s="39"/>
      <c r="I47" s="57"/>
      <c r="J47" s="17"/>
      <c r="K47" s="236"/>
      <c r="L47" s="39"/>
      <c r="M47" s="39"/>
      <c r="N47" s="39"/>
      <c r="O47" s="39"/>
      <c r="P47" s="39"/>
      <c r="Q47" s="42"/>
      <c r="R47" s="65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</row>
    <row r="48" spans="1:31" s="148" customFormat="1" ht="20.100000000000001" hidden="1" customHeight="1" x14ac:dyDescent="0.2">
      <c r="A48" s="9"/>
      <c r="B48" s="418"/>
      <c r="C48" s="419"/>
      <c r="D48" s="420"/>
      <c r="E48" s="61"/>
      <c r="F48" s="116"/>
      <c r="G48" s="68"/>
      <c r="H48" s="205"/>
      <c r="I48" s="68"/>
      <c r="J48" s="196"/>
      <c r="K48" s="70"/>
      <c r="L48" s="44"/>
      <c r="M48" s="44"/>
      <c r="N48" s="44"/>
      <c r="O48" s="44"/>
      <c r="P48" s="44"/>
      <c r="Q48" s="45"/>
      <c r="R48" s="65"/>
      <c r="S48" s="164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s="148" customFormat="1" ht="20.100000000000001" hidden="1" customHeight="1" x14ac:dyDescent="0.2">
      <c r="A49" s="8"/>
      <c r="B49" s="417"/>
      <c r="C49" s="390"/>
      <c r="D49" s="390"/>
      <c r="E49" s="114"/>
      <c r="F49" s="46"/>
      <c r="G49" s="118"/>
      <c r="H49" s="75"/>
      <c r="I49" s="118"/>
      <c r="J49" s="197"/>
      <c r="K49" s="71"/>
      <c r="L49" s="49"/>
      <c r="M49" s="49"/>
      <c r="N49" s="49"/>
      <c r="O49" s="49"/>
      <c r="P49" s="49"/>
      <c r="Q49" s="50"/>
      <c r="R49" s="65"/>
      <c r="S49" s="164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</row>
    <row r="50" spans="1:31" s="148" customFormat="1" ht="20.100000000000001" hidden="1" customHeight="1" x14ac:dyDescent="0.2">
      <c r="A50" s="9"/>
      <c r="B50" s="417"/>
      <c r="C50" s="390"/>
      <c r="D50" s="390"/>
      <c r="E50" s="61"/>
      <c r="F50" s="43"/>
      <c r="G50" s="68"/>
      <c r="H50" s="205"/>
      <c r="I50" s="68"/>
      <c r="J50" s="205"/>
      <c r="K50" s="70"/>
      <c r="L50" s="44"/>
      <c r="M50" s="44"/>
      <c r="N50" s="44"/>
      <c r="O50" s="44"/>
      <c r="P50" s="44"/>
      <c r="Q50" s="45"/>
      <c r="R50" s="65"/>
      <c r="S50" s="164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</row>
    <row r="51" spans="1:31" s="148" customFormat="1" ht="20.100000000000001" hidden="1" customHeight="1" x14ac:dyDescent="0.2">
      <c r="A51" s="8"/>
      <c r="B51" s="417"/>
      <c r="C51" s="390"/>
      <c r="D51" s="390"/>
      <c r="E51" s="114"/>
      <c r="F51" s="46"/>
      <c r="G51" s="60"/>
      <c r="H51" s="206"/>
      <c r="I51" s="60"/>
      <c r="J51" s="206"/>
      <c r="K51" s="69"/>
      <c r="L51" s="47"/>
      <c r="M51" s="47"/>
      <c r="N51" s="47"/>
      <c r="O51" s="47"/>
      <c r="P51" s="47"/>
      <c r="Q51" s="48"/>
      <c r="R51" s="65"/>
      <c r="S51" s="164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</row>
    <row r="52" spans="1:31" ht="20.100000000000001" hidden="1" customHeight="1" x14ac:dyDescent="0.2">
      <c r="A52" s="73">
        <v>12</v>
      </c>
      <c r="B52" s="366"/>
      <c r="C52" s="367"/>
      <c r="D52" s="367"/>
      <c r="E52" s="114"/>
      <c r="F52" s="46"/>
      <c r="G52" s="60"/>
      <c r="H52" s="206"/>
      <c r="I52" s="60"/>
      <c r="J52" s="206"/>
      <c r="K52" s="69"/>
      <c r="L52" s="47"/>
      <c r="M52" s="47"/>
      <c r="N52" s="47"/>
      <c r="O52" s="47"/>
      <c r="P52" s="47"/>
      <c r="Q52" s="48"/>
      <c r="R52" s="65"/>
      <c r="S52" s="139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</row>
    <row r="53" spans="1:31" ht="39.75" hidden="1" customHeight="1" x14ac:dyDescent="0.2">
      <c r="A53" s="9">
        <v>13</v>
      </c>
      <c r="B53" s="368"/>
      <c r="C53" s="369"/>
      <c r="D53" s="369"/>
      <c r="E53" s="235">
        <f>H53+F53</f>
        <v>0</v>
      </c>
      <c r="F53" s="120"/>
      <c r="G53" s="68"/>
      <c r="H53" s="196"/>
      <c r="I53" s="303"/>
      <c r="J53" s="205"/>
      <c r="K53" s="70"/>
      <c r="L53" s="70"/>
      <c r="M53" s="70"/>
      <c r="N53" s="70"/>
      <c r="O53" s="70"/>
      <c r="P53" s="70"/>
      <c r="Q53" s="220"/>
      <c r="R53" s="99"/>
      <c r="S53" s="139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</row>
    <row r="54" spans="1:31" ht="45" customHeight="1" thickBot="1" x14ac:dyDescent="0.25">
      <c r="A54" s="10">
        <v>8</v>
      </c>
      <c r="B54" s="370" t="s">
        <v>68</v>
      </c>
      <c r="C54" s="371"/>
      <c r="D54" s="371"/>
      <c r="E54" s="340">
        <v>6225074</v>
      </c>
      <c r="F54" s="341">
        <v>145152</v>
      </c>
      <c r="G54" s="266"/>
      <c r="H54" s="342">
        <f>E54-F54</f>
        <v>6079922</v>
      </c>
      <c r="I54" s="343">
        <v>6079922</v>
      </c>
      <c r="J54" s="241">
        <v>0</v>
      </c>
      <c r="K54" s="49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344">
        <v>6079922</v>
      </c>
      <c r="R54" s="99"/>
      <c r="S54" s="139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</row>
    <row r="55" spans="1:31" ht="42.75" customHeight="1" x14ac:dyDescent="0.2">
      <c r="A55" s="28"/>
      <c r="B55" s="372" t="s">
        <v>26</v>
      </c>
      <c r="C55" s="373"/>
      <c r="D55" s="373"/>
      <c r="E55" s="137">
        <f>E56+E70+E73</f>
        <v>142731</v>
      </c>
      <c r="F55" s="137">
        <f t="shared" ref="F55:Q55" si="12">F56+F70+F73</f>
        <v>0</v>
      </c>
      <c r="G55" s="137">
        <f t="shared" si="12"/>
        <v>6000</v>
      </c>
      <c r="H55" s="132">
        <f t="shared" si="12"/>
        <v>142731</v>
      </c>
      <c r="I55" s="134">
        <f t="shared" si="12"/>
        <v>142731</v>
      </c>
      <c r="J55" s="131">
        <f t="shared" si="12"/>
        <v>25000</v>
      </c>
      <c r="K55" s="192">
        <f t="shared" si="12"/>
        <v>23576</v>
      </c>
      <c r="L55" s="192">
        <f t="shared" si="12"/>
        <v>0</v>
      </c>
      <c r="M55" s="192">
        <f t="shared" si="12"/>
        <v>0</v>
      </c>
      <c r="N55" s="192">
        <f t="shared" si="12"/>
        <v>0</v>
      </c>
      <c r="O55" s="192">
        <f t="shared" si="12"/>
        <v>0</v>
      </c>
      <c r="P55" s="192">
        <f t="shared" si="12"/>
        <v>0</v>
      </c>
      <c r="Q55" s="134">
        <f t="shared" si="12"/>
        <v>94155</v>
      </c>
      <c r="R55" s="99"/>
      <c r="S55" s="139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</row>
    <row r="56" spans="1:31" ht="33.75" customHeight="1" x14ac:dyDescent="0.2">
      <c r="A56" s="31"/>
      <c r="B56" s="383" t="s">
        <v>14</v>
      </c>
      <c r="C56" s="390"/>
      <c r="D56" s="435"/>
      <c r="E56" s="80">
        <f>E65+E67</f>
        <v>40390</v>
      </c>
      <c r="F56" s="80">
        <f t="shared" ref="F56:Q56" si="13">F65+F67</f>
        <v>0</v>
      </c>
      <c r="G56" s="80">
        <f t="shared" si="13"/>
        <v>3000</v>
      </c>
      <c r="H56" s="195">
        <f t="shared" si="13"/>
        <v>40390</v>
      </c>
      <c r="I56" s="84">
        <f t="shared" si="13"/>
        <v>40390</v>
      </c>
      <c r="J56" s="195">
        <f t="shared" si="13"/>
        <v>22000</v>
      </c>
      <c r="K56" s="81">
        <f t="shared" si="13"/>
        <v>18390</v>
      </c>
      <c r="L56" s="78">
        <f t="shared" si="13"/>
        <v>0</v>
      </c>
      <c r="M56" s="78">
        <f t="shared" si="13"/>
        <v>0</v>
      </c>
      <c r="N56" s="78">
        <f t="shared" si="13"/>
        <v>0</v>
      </c>
      <c r="O56" s="78">
        <f t="shared" si="13"/>
        <v>0</v>
      </c>
      <c r="P56" s="78">
        <f t="shared" si="13"/>
        <v>0</v>
      </c>
      <c r="Q56" s="84">
        <f t="shared" si="13"/>
        <v>0</v>
      </c>
      <c r="R56" s="9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</row>
    <row r="57" spans="1:31" ht="12" hidden="1" customHeight="1" x14ac:dyDescent="0.2">
      <c r="A57" s="7"/>
      <c r="B57" s="374" t="s">
        <v>16</v>
      </c>
      <c r="C57" s="375"/>
      <c r="D57" s="375"/>
      <c r="E57" s="59">
        <f>E58+E59</f>
        <v>0</v>
      </c>
      <c r="F57" s="59">
        <f>F58+F59</f>
        <v>0</v>
      </c>
      <c r="G57" s="53">
        <f>G58+G59</f>
        <v>0</v>
      </c>
      <c r="H57" s="123"/>
      <c r="I57" s="52"/>
      <c r="J57" s="226">
        <f>J58</f>
        <v>0</v>
      </c>
      <c r="K57" s="53"/>
      <c r="L57" s="54"/>
      <c r="M57" s="55"/>
      <c r="N57" s="55"/>
      <c r="O57" s="55"/>
      <c r="P57" s="54"/>
      <c r="Q57" s="56"/>
      <c r="R57" s="143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</row>
    <row r="58" spans="1:31" ht="12" hidden="1" customHeight="1" x14ac:dyDescent="0.2">
      <c r="A58" s="6"/>
      <c r="B58" s="376"/>
      <c r="C58" s="376"/>
      <c r="D58" s="376"/>
      <c r="E58" s="11"/>
      <c r="F58" s="11"/>
      <c r="G58" s="57"/>
      <c r="H58" s="17"/>
      <c r="I58" s="18"/>
      <c r="J58" s="72"/>
      <c r="K58" s="57"/>
      <c r="L58" s="40"/>
      <c r="M58" s="40"/>
      <c r="N58" s="40"/>
      <c r="O58" s="40"/>
      <c r="P58" s="39"/>
      <c r="Q58" s="41"/>
      <c r="R58" s="143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</row>
    <row r="59" spans="1:31" ht="12" hidden="1" customHeight="1" x14ac:dyDescent="0.2">
      <c r="A59" s="6"/>
      <c r="B59" s="365"/>
      <c r="C59" s="365"/>
      <c r="D59" s="365"/>
      <c r="E59" s="15"/>
      <c r="F59" s="15"/>
      <c r="G59" s="58"/>
      <c r="H59" s="20"/>
      <c r="I59" s="21"/>
      <c r="J59" s="66"/>
      <c r="K59" s="58"/>
      <c r="L59" s="36"/>
      <c r="M59" s="37"/>
      <c r="N59" s="37"/>
      <c r="O59" s="37"/>
      <c r="P59" s="36"/>
      <c r="Q59" s="38"/>
      <c r="R59" s="143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</row>
    <row r="60" spans="1:31" ht="12" hidden="1" customHeight="1" x14ac:dyDescent="0.2">
      <c r="A60" s="7"/>
      <c r="B60" s="365"/>
      <c r="C60" s="365"/>
      <c r="D60" s="365"/>
      <c r="E60" s="15"/>
      <c r="F60" s="15"/>
      <c r="G60" s="58"/>
      <c r="H60" s="20"/>
      <c r="I60" s="21"/>
      <c r="J60" s="66"/>
      <c r="K60" s="58"/>
      <c r="L60" s="39"/>
      <c r="M60" s="37"/>
      <c r="N60" s="37"/>
      <c r="O60" s="37"/>
      <c r="P60" s="36"/>
      <c r="Q60" s="38"/>
      <c r="R60" s="143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</row>
    <row r="61" spans="1:31" ht="12.75" hidden="1" customHeight="1" x14ac:dyDescent="0.2">
      <c r="A61" s="7"/>
      <c r="B61" s="105"/>
      <c r="C61" s="105"/>
      <c r="D61" s="105"/>
      <c r="E61" s="15"/>
      <c r="F61" s="15"/>
      <c r="G61" s="58"/>
      <c r="H61" s="20"/>
      <c r="I61" s="21"/>
      <c r="J61" s="66"/>
      <c r="K61" s="58"/>
      <c r="L61" s="39"/>
      <c r="M61" s="37"/>
      <c r="N61" s="37"/>
      <c r="O61" s="37"/>
      <c r="P61" s="36"/>
      <c r="Q61" s="38"/>
      <c r="R61" s="143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</row>
    <row r="62" spans="1:31" ht="21" hidden="1" customHeight="1" x14ac:dyDescent="0.2">
      <c r="A62" s="102"/>
      <c r="B62" s="412"/>
      <c r="C62" s="413"/>
      <c r="D62" s="414"/>
      <c r="E62" s="117"/>
      <c r="F62" s="15"/>
      <c r="G62" s="111"/>
      <c r="H62" s="125"/>
      <c r="I62" s="279"/>
      <c r="J62" s="169"/>
      <c r="K62" s="111"/>
      <c r="L62" s="113"/>
      <c r="M62" s="36"/>
      <c r="N62" s="36"/>
      <c r="O62" s="36"/>
      <c r="P62" s="36"/>
      <c r="Q62" s="67"/>
      <c r="R62" s="65"/>
      <c r="S62" s="139"/>
      <c r="T62" s="150"/>
      <c r="U62" s="150"/>
      <c r="V62" s="150"/>
      <c r="W62" s="150"/>
      <c r="X62" s="150"/>
      <c r="Y62" s="139"/>
      <c r="Z62" s="139"/>
      <c r="AA62" s="139"/>
      <c r="AB62" s="139"/>
      <c r="AC62" s="139"/>
      <c r="AD62" s="139"/>
      <c r="AE62" s="139"/>
    </row>
    <row r="63" spans="1:31" ht="12" hidden="1" customHeight="1" x14ac:dyDescent="0.2">
      <c r="A63" s="102"/>
      <c r="B63" s="412"/>
      <c r="C63" s="413"/>
      <c r="D63" s="414"/>
      <c r="E63" s="119"/>
      <c r="F63" s="11"/>
      <c r="G63" s="135"/>
      <c r="H63" s="112"/>
      <c r="I63" s="180"/>
      <c r="J63" s="267"/>
      <c r="K63" s="135"/>
      <c r="L63" s="113"/>
      <c r="M63" s="36"/>
      <c r="N63" s="36"/>
      <c r="O63" s="36"/>
      <c r="P63" s="36"/>
      <c r="Q63" s="67"/>
      <c r="R63" s="65"/>
      <c r="S63" s="139"/>
      <c r="T63" s="150"/>
      <c r="U63" s="150"/>
      <c r="V63" s="150"/>
      <c r="W63" s="150"/>
      <c r="X63" s="150"/>
      <c r="Y63" s="139"/>
      <c r="Z63" s="139"/>
      <c r="AA63" s="139"/>
      <c r="AB63" s="139"/>
      <c r="AC63" s="139"/>
      <c r="AD63" s="139"/>
      <c r="AE63" s="139"/>
    </row>
    <row r="64" spans="1:31" ht="28.5" hidden="1" customHeight="1" x14ac:dyDescent="0.2">
      <c r="A64" s="102"/>
      <c r="B64" s="317"/>
      <c r="C64" s="317"/>
      <c r="D64" s="317"/>
      <c r="E64" s="309"/>
      <c r="F64" s="309"/>
      <c r="G64" s="317"/>
      <c r="H64" s="311"/>
      <c r="I64" s="312"/>
      <c r="J64" s="317"/>
      <c r="K64" s="317"/>
      <c r="L64" s="317"/>
      <c r="M64" s="317"/>
      <c r="N64" s="317"/>
      <c r="O64" s="317"/>
      <c r="P64" s="317"/>
      <c r="Q64" s="312"/>
      <c r="R64" s="65"/>
      <c r="S64" s="139"/>
      <c r="T64" s="150"/>
      <c r="U64" s="150"/>
      <c r="V64" s="150"/>
      <c r="W64" s="150"/>
      <c r="X64" s="150"/>
      <c r="Y64" s="139"/>
      <c r="Z64" s="139"/>
      <c r="AA64" s="139"/>
      <c r="AB64" s="139"/>
      <c r="AC64" s="139"/>
      <c r="AD64" s="139"/>
      <c r="AE64" s="139"/>
    </row>
    <row r="65" spans="1:31" ht="32.25" customHeight="1" x14ac:dyDescent="0.2">
      <c r="A65" s="109"/>
      <c r="B65" s="430" t="s">
        <v>31</v>
      </c>
      <c r="C65" s="431"/>
      <c r="D65" s="432"/>
      <c r="E65" s="136">
        <f>E66</f>
        <v>2000</v>
      </c>
      <c r="F65" s="136">
        <f t="shared" ref="F65:Q65" si="14">F66</f>
        <v>0</v>
      </c>
      <c r="G65" s="136">
        <f t="shared" si="14"/>
        <v>0</v>
      </c>
      <c r="H65" s="129">
        <f t="shared" si="14"/>
        <v>2000</v>
      </c>
      <c r="I65" s="269">
        <f t="shared" si="14"/>
        <v>2000</v>
      </c>
      <c r="J65" s="121">
        <f t="shared" si="14"/>
        <v>2000</v>
      </c>
      <c r="K65" s="122">
        <f t="shared" si="14"/>
        <v>0</v>
      </c>
      <c r="L65" s="122">
        <f t="shared" si="14"/>
        <v>0</v>
      </c>
      <c r="M65" s="122">
        <f t="shared" si="14"/>
        <v>0</v>
      </c>
      <c r="N65" s="122">
        <f t="shared" si="14"/>
        <v>0</v>
      </c>
      <c r="O65" s="122">
        <f t="shared" si="14"/>
        <v>0</v>
      </c>
      <c r="P65" s="122">
        <f t="shared" si="14"/>
        <v>0</v>
      </c>
      <c r="Q65" s="269">
        <f t="shared" si="14"/>
        <v>0</v>
      </c>
      <c r="R65" s="65"/>
      <c r="S65" s="139"/>
      <c r="T65" s="150"/>
      <c r="U65" s="150"/>
      <c r="V65" s="150"/>
      <c r="W65" s="150"/>
      <c r="X65" s="150"/>
      <c r="Y65" s="139"/>
      <c r="Z65" s="139"/>
      <c r="AA65" s="139"/>
      <c r="AB65" s="139"/>
      <c r="AC65" s="139"/>
      <c r="AD65" s="139"/>
      <c r="AE65" s="139"/>
    </row>
    <row r="66" spans="1:31" ht="28.5" customHeight="1" x14ac:dyDescent="0.2">
      <c r="A66" s="102">
        <v>9</v>
      </c>
      <c r="B66" s="412" t="s">
        <v>69</v>
      </c>
      <c r="C66" s="413"/>
      <c r="D66" s="414"/>
      <c r="E66" s="119">
        <v>2000</v>
      </c>
      <c r="F66" s="11">
        <v>0</v>
      </c>
      <c r="G66" s="57"/>
      <c r="H66" s="112">
        <v>2000</v>
      </c>
      <c r="I66" s="180">
        <v>2000</v>
      </c>
      <c r="J66" s="267">
        <v>2000</v>
      </c>
      <c r="K66" s="57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42">
        <v>0</v>
      </c>
      <c r="R66" s="65"/>
      <c r="S66" s="139"/>
      <c r="T66" s="150"/>
      <c r="U66" s="150"/>
      <c r="V66" s="150"/>
      <c r="W66" s="150"/>
      <c r="X66" s="150"/>
      <c r="Y66" s="139"/>
      <c r="Z66" s="139"/>
      <c r="AA66" s="139"/>
      <c r="AB66" s="139"/>
      <c r="AC66" s="139"/>
      <c r="AD66" s="139"/>
      <c r="AE66" s="139"/>
    </row>
    <row r="67" spans="1:31" ht="33" customHeight="1" x14ac:dyDescent="0.2">
      <c r="A67" s="6"/>
      <c r="B67" s="430" t="s">
        <v>28</v>
      </c>
      <c r="C67" s="433"/>
      <c r="D67" s="434"/>
      <c r="E67" s="136">
        <f>E68+E69</f>
        <v>38390</v>
      </c>
      <c r="F67" s="136">
        <f t="shared" ref="F67:P67" si="15">F68+F69</f>
        <v>0</v>
      </c>
      <c r="G67" s="136">
        <f t="shared" si="15"/>
        <v>3000</v>
      </c>
      <c r="H67" s="129">
        <f t="shared" si="15"/>
        <v>38390</v>
      </c>
      <c r="I67" s="269">
        <f t="shared" si="15"/>
        <v>38390</v>
      </c>
      <c r="J67" s="121">
        <f t="shared" si="15"/>
        <v>20000</v>
      </c>
      <c r="K67" s="122">
        <f t="shared" si="15"/>
        <v>18390</v>
      </c>
      <c r="L67" s="122">
        <f t="shared" si="15"/>
        <v>0</v>
      </c>
      <c r="M67" s="122">
        <f t="shared" si="15"/>
        <v>0</v>
      </c>
      <c r="N67" s="122">
        <f t="shared" si="15"/>
        <v>0</v>
      </c>
      <c r="O67" s="122">
        <f t="shared" si="15"/>
        <v>0</v>
      </c>
      <c r="P67" s="122">
        <f t="shared" si="15"/>
        <v>0</v>
      </c>
      <c r="Q67" s="269">
        <f>Q68+Q69</f>
        <v>0</v>
      </c>
      <c r="R67" s="65"/>
      <c r="S67" s="139"/>
      <c r="T67" s="150"/>
      <c r="U67" s="150"/>
      <c r="V67" s="150"/>
      <c r="W67" s="150"/>
      <c r="X67" s="150"/>
      <c r="Y67" s="139"/>
      <c r="Z67" s="139"/>
      <c r="AA67" s="139"/>
      <c r="AB67" s="139"/>
      <c r="AC67" s="139"/>
      <c r="AD67" s="139"/>
      <c r="AE67" s="139"/>
    </row>
    <row r="68" spans="1:31" ht="18.75" customHeight="1" x14ac:dyDescent="0.2">
      <c r="A68" s="7">
        <v>10</v>
      </c>
      <c r="B68" s="412" t="s">
        <v>44</v>
      </c>
      <c r="C68" s="413"/>
      <c r="D68" s="414"/>
      <c r="E68" s="117">
        <v>20000</v>
      </c>
      <c r="F68" s="15">
        <v>0</v>
      </c>
      <c r="G68" s="111"/>
      <c r="H68" s="125">
        <v>20000</v>
      </c>
      <c r="I68" s="279">
        <v>20000</v>
      </c>
      <c r="J68" s="169">
        <v>20000</v>
      </c>
      <c r="K68" s="111">
        <v>0</v>
      </c>
      <c r="L68" s="113">
        <v>0</v>
      </c>
      <c r="M68" s="36">
        <v>0</v>
      </c>
      <c r="N68" s="36">
        <v>0</v>
      </c>
      <c r="O68" s="36">
        <v>0</v>
      </c>
      <c r="P68" s="36">
        <v>0</v>
      </c>
      <c r="Q68" s="67">
        <v>0</v>
      </c>
      <c r="R68" s="65"/>
      <c r="S68" s="139"/>
      <c r="T68" s="150"/>
      <c r="U68" s="150"/>
      <c r="V68" s="150"/>
      <c r="W68" s="150"/>
      <c r="X68" s="150"/>
      <c r="Y68" s="139"/>
      <c r="Z68" s="139"/>
      <c r="AA68" s="139"/>
      <c r="AB68" s="139"/>
      <c r="AC68" s="139"/>
      <c r="AD68" s="139"/>
      <c r="AE68" s="139"/>
    </row>
    <row r="69" spans="1:31" ht="16.5" customHeight="1" x14ac:dyDescent="0.2">
      <c r="A69" s="7">
        <v>11</v>
      </c>
      <c r="B69" s="412" t="s">
        <v>45</v>
      </c>
      <c r="C69" s="413"/>
      <c r="D69" s="414"/>
      <c r="E69" s="119">
        <v>18390</v>
      </c>
      <c r="F69" s="11">
        <v>0</v>
      </c>
      <c r="G69" s="135">
        <v>3000</v>
      </c>
      <c r="H69" s="112">
        <v>18390</v>
      </c>
      <c r="I69" s="180">
        <v>18390</v>
      </c>
      <c r="J69" s="267">
        <v>0</v>
      </c>
      <c r="K69" s="135">
        <v>18390</v>
      </c>
      <c r="L69" s="113">
        <v>0</v>
      </c>
      <c r="M69" s="36">
        <v>0</v>
      </c>
      <c r="N69" s="36">
        <v>0</v>
      </c>
      <c r="O69" s="36">
        <v>0</v>
      </c>
      <c r="P69" s="36">
        <v>0</v>
      </c>
      <c r="Q69" s="67">
        <v>0</v>
      </c>
      <c r="R69" s="65"/>
      <c r="S69" s="139"/>
      <c r="T69" s="150"/>
      <c r="U69" s="150"/>
      <c r="V69" s="150"/>
      <c r="W69" s="150"/>
      <c r="X69" s="150"/>
      <c r="Y69" s="139"/>
      <c r="Z69" s="139"/>
      <c r="AA69" s="139"/>
      <c r="AB69" s="139"/>
      <c r="AC69" s="139"/>
      <c r="AD69" s="139"/>
      <c r="AE69" s="139"/>
    </row>
    <row r="70" spans="1:31" ht="23.25" customHeight="1" x14ac:dyDescent="0.2">
      <c r="A70" s="31"/>
      <c r="B70" s="448" t="s">
        <v>15</v>
      </c>
      <c r="C70" s="390"/>
      <c r="D70" s="390"/>
      <c r="E70" s="80">
        <f>E71</f>
        <v>5186</v>
      </c>
      <c r="F70" s="80">
        <f t="shared" ref="F70:K70" si="16">F71</f>
        <v>0</v>
      </c>
      <c r="G70" s="80">
        <f t="shared" si="16"/>
        <v>3000</v>
      </c>
      <c r="H70" s="195">
        <f t="shared" si="16"/>
        <v>5186</v>
      </c>
      <c r="I70" s="84">
        <f t="shared" si="16"/>
        <v>5186</v>
      </c>
      <c r="J70" s="86">
        <f t="shared" si="16"/>
        <v>0</v>
      </c>
      <c r="K70" s="78">
        <f t="shared" si="16"/>
        <v>5186</v>
      </c>
      <c r="L70" s="78">
        <f t="shared" ref="L70:Q70" si="17">L71</f>
        <v>0</v>
      </c>
      <c r="M70" s="78">
        <f t="shared" si="17"/>
        <v>0</v>
      </c>
      <c r="N70" s="78">
        <f t="shared" si="17"/>
        <v>0</v>
      </c>
      <c r="O70" s="78">
        <f t="shared" si="17"/>
        <v>0</v>
      </c>
      <c r="P70" s="78">
        <f t="shared" si="17"/>
        <v>0</v>
      </c>
      <c r="Q70" s="178">
        <f t="shared" si="17"/>
        <v>0</v>
      </c>
      <c r="R70" s="65"/>
      <c r="S70" s="139"/>
      <c r="T70" s="150"/>
      <c r="U70" s="150"/>
      <c r="V70" s="150"/>
      <c r="W70" s="150"/>
      <c r="X70" s="150"/>
      <c r="Y70" s="139"/>
      <c r="Z70" s="139"/>
      <c r="AA70" s="139"/>
      <c r="AB70" s="139"/>
      <c r="AC70" s="139"/>
      <c r="AD70" s="139"/>
      <c r="AE70" s="139"/>
    </row>
    <row r="71" spans="1:31" ht="35.25" customHeight="1" x14ac:dyDescent="0.2">
      <c r="A71" s="109"/>
      <c r="B71" s="445" t="s">
        <v>23</v>
      </c>
      <c r="C71" s="446"/>
      <c r="D71" s="447"/>
      <c r="E71" s="136">
        <f>E72</f>
        <v>5186</v>
      </c>
      <c r="F71" s="136">
        <f t="shared" ref="F71:P71" si="18">F72</f>
        <v>0</v>
      </c>
      <c r="G71" s="136">
        <f t="shared" si="18"/>
        <v>3000</v>
      </c>
      <c r="H71" s="129">
        <f t="shared" si="18"/>
        <v>5186</v>
      </c>
      <c r="I71" s="269">
        <f t="shared" si="18"/>
        <v>5186</v>
      </c>
      <c r="J71" s="121">
        <f t="shared" si="18"/>
        <v>0</v>
      </c>
      <c r="K71" s="122">
        <f t="shared" si="18"/>
        <v>5186</v>
      </c>
      <c r="L71" s="122">
        <f t="shared" si="18"/>
        <v>0</v>
      </c>
      <c r="M71" s="122">
        <f t="shared" si="18"/>
        <v>0</v>
      </c>
      <c r="N71" s="122">
        <f t="shared" si="18"/>
        <v>0</v>
      </c>
      <c r="O71" s="122">
        <f t="shared" si="18"/>
        <v>0</v>
      </c>
      <c r="P71" s="122">
        <f t="shared" si="18"/>
        <v>0</v>
      </c>
      <c r="Q71" s="269">
        <f>Q66+Q78</f>
        <v>0</v>
      </c>
      <c r="R71" s="65"/>
      <c r="S71" s="139"/>
      <c r="T71" s="150"/>
      <c r="U71" s="150"/>
      <c r="V71" s="150"/>
      <c r="W71" s="150"/>
      <c r="X71" s="150"/>
      <c r="Y71" s="139"/>
      <c r="Z71" s="139"/>
      <c r="AA71" s="139"/>
      <c r="AB71" s="139"/>
      <c r="AC71" s="139"/>
      <c r="AD71" s="139"/>
      <c r="AE71" s="139"/>
    </row>
    <row r="72" spans="1:31" ht="32.25" customHeight="1" x14ac:dyDescent="0.2">
      <c r="A72" s="102">
        <v>12</v>
      </c>
      <c r="B72" s="412" t="s">
        <v>51</v>
      </c>
      <c r="C72" s="413"/>
      <c r="D72" s="414"/>
      <c r="E72" s="119">
        <v>5186</v>
      </c>
      <c r="F72" s="11">
        <v>0</v>
      </c>
      <c r="G72" s="135">
        <v>3000</v>
      </c>
      <c r="H72" s="112">
        <v>5186</v>
      </c>
      <c r="I72" s="180">
        <v>5186</v>
      </c>
      <c r="J72" s="267">
        <v>0</v>
      </c>
      <c r="K72" s="135">
        <v>5186</v>
      </c>
      <c r="L72" s="113">
        <v>0</v>
      </c>
      <c r="M72" s="36">
        <v>0</v>
      </c>
      <c r="N72" s="36">
        <v>0</v>
      </c>
      <c r="O72" s="36">
        <v>0</v>
      </c>
      <c r="P72" s="36">
        <v>0</v>
      </c>
      <c r="Q72" s="67">
        <v>0</v>
      </c>
      <c r="R72" s="65"/>
      <c r="S72" s="139"/>
      <c r="T72" s="150"/>
      <c r="U72" s="150"/>
      <c r="V72" s="150"/>
      <c r="W72" s="150"/>
      <c r="X72" s="150"/>
      <c r="Y72" s="139"/>
      <c r="Z72" s="139"/>
      <c r="AA72" s="139"/>
      <c r="AB72" s="139"/>
      <c r="AC72" s="139"/>
      <c r="AD72" s="139"/>
      <c r="AE72" s="139"/>
    </row>
    <row r="73" spans="1:31" ht="33.75" customHeight="1" x14ac:dyDescent="0.2">
      <c r="A73" s="30"/>
      <c r="B73" s="383" t="s">
        <v>8</v>
      </c>
      <c r="C73" s="390"/>
      <c r="D73" s="390"/>
      <c r="E73" s="13">
        <f>E74+E77</f>
        <v>97155</v>
      </c>
      <c r="F73" s="13">
        <f t="shared" ref="F73:Q73" si="19">F74+F77</f>
        <v>0</v>
      </c>
      <c r="G73" s="13">
        <f t="shared" si="19"/>
        <v>0</v>
      </c>
      <c r="H73" s="194">
        <f t="shared" si="19"/>
        <v>97155</v>
      </c>
      <c r="I73" s="19">
        <f t="shared" si="19"/>
        <v>97155</v>
      </c>
      <c r="J73" s="78">
        <f>J74+J77</f>
        <v>3000</v>
      </c>
      <c r="K73" s="33">
        <f t="shared" si="19"/>
        <v>0</v>
      </c>
      <c r="L73" s="33">
        <f t="shared" si="19"/>
        <v>0</v>
      </c>
      <c r="M73" s="33">
        <f t="shared" si="19"/>
        <v>0</v>
      </c>
      <c r="N73" s="33">
        <f t="shared" si="19"/>
        <v>0</v>
      </c>
      <c r="O73" s="33">
        <f t="shared" si="19"/>
        <v>0</v>
      </c>
      <c r="P73" s="33">
        <f t="shared" si="19"/>
        <v>0</v>
      </c>
      <c r="Q73" s="19">
        <f t="shared" si="19"/>
        <v>94155</v>
      </c>
      <c r="R73" s="65"/>
      <c r="S73" s="139"/>
      <c r="T73" s="150"/>
      <c r="U73" s="150"/>
      <c r="V73" s="150"/>
      <c r="W73" s="150"/>
      <c r="X73" s="150"/>
      <c r="Y73" s="139"/>
      <c r="Z73" s="139"/>
      <c r="AA73" s="139"/>
      <c r="AB73" s="139"/>
      <c r="AC73" s="139"/>
      <c r="AD73" s="139"/>
      <c r="AE73" s="139"/>
    </row>
    <row r="74" spans="1:31" ht="34.5" customHeight="1" x14ac:dyDescent="0.2">
      <c r="A74" s="32"/>
      <c r="B74" s="374" t="s">
        <v>67</v>
      </c>
      <c r="C74" s="375"/>
      <c r="D74" s="375"/>
      <c r="E74" s="136">
        <f>E75</f>
        <v>94155</v>
      </c>
      <c r="F74" s="136">
        <f t="shared" ref="F74:Q74" si="20">F75</f>
        <v>0</v>
      </c>
      <c r="G74" s="136">
        <f t="shared" si="20"/>
        <v>0</v>
      </c>
      <c r="H74" s="129">
        <f t="shared" si="20"/>
        <v>94155</v>
      </c>
      <c r="I74" s="269">
        <f t="shared" si="20"/>
        <v>94155</v>
      </c>
      <c r="J74" s="121">
        <f t="shared" si="20"/>
        <v>0</v>
      </c>
      <c r="K74" s="122">
        <f t="shared" si="20"/>
        <v>0</v>
      </c>
      <c r="L74" s="122">
        <f t="shared" si="20"/>
        <v>0</v>
      </c>
      <c r="M74" s="122">
        <f t="shared" si="20"/>
        <v>0</v>
      </c>
      <c r="N74" s="122">
        <f t="shared" si="20"/>
        <v>0</v>
      </c>
      <c r="O74" s="122">
        <f t="shared" si="20"/>
        <v>0</v>
      </c>
      <c r="P74" s="122">
        <f t="shared" si="20"/>
        <v>0</v>
      </c>
      <c r="Q74" s="269">
        <f t="shared" si="20"/>
        <v>94155</v>
      </c>
      <c r="R74" s="65"/>
      <c r="S74" s="139"/>
      <c r="T74" s="150"/>
      <c r="U74" s="150"/>
      <c r="V74" s="150"/>
      <c r="W74" s="150"/>
      <c r="X74" s="150"/>
      <c r="Y74" s="139"/>
      <c r="Z74" s="139"/>
      <c r="AA74" s="139"/>
      <c r="AB74" s="139"/>
      <c r="AC74" s="139"/>
      <c r="AD74" s="139"/>
      <c r="AE74" s="139"/>
    </row>
    <row r="75" spans="1:31" ht="45" customHeight="1" thickBot="1" x14ac:dyDescent="0.25">
      <c r="A75" s="101">
        <v>13</v>
      </c>
      <c r="B75" s="424" t="s">
        <v>66</v>
      </c>
      <c r="C75" s="425"/>
      <c r="D75" s="426"/>
      <c r="E75" s="91">
        <v>94155</v>
      </c>
      <c r="F75" s="281">
        <v>0</v>
      </c>
      <c r="G75" s="265"/>
      <c r="H75" s="228">
        <v>94155</v>
      </c>
      <c r="I75" s="290">
        <v>94155</v>
      </c>
      <c r="J75" s="230">
        <v>0</v>
      </c>
      <c r="K75" s="265">
        <v>0</v>
      </c>
      <c r="L75" s="93">
        <v>0</v>
      </c>
      <c r="M75" s="92">
        <v>0</v>
      </c>
      <c r="N75" s="92">
        <v>0</v>
      </c>
      <c r="O75" s="92">
        <v>0</v>
      </c>
      <c r="P75" s="92">
        <v>0</v>
      </c>
      <c r="Q75" s="336">
        <v>94155</v>
      </c>
      <c r="R75" s="65"/>
      <c r="S75" s="139"/>
      <c r="T75" s="150"/>
      <c r="U75" s="150"/>
      <c r="V75" s="150"/>
      <c r="W75" s="150"/>
      <c r="X75" s="150"/>
      <c r="Y75" s="139"/>
      <c r="Z75" s="139"/>
      <c r="AA75" s="139"/>
      <c r="AB75" s="139"/>
      <c r="AC75" s="139"/>
      <c r="AD75" s="139"/>
      <c r="AE75" s="139"/>
    </row>
    <row r="76" spans="1:31" ht="15.75" customHeight="1" x14ac:dyDescent="0.2">
      <c r="A76" s="283"/>
      <c r="B76" s="442"/>
      <c r="C76" s="443"/>
      <c r="D76" s="444"/>
      <c r="E76" s="261"/>
      <c r="F76" s="284"/>
      <c r="G76" s="284"/>
      <c r="H76" s="261"/>
      <c r="I76" s="261"/>
      <c r="J76" s="261"/>
      <c r="K76" s="284"/>
      <c r="L76" s="285"/>
      <c r="M76" s="284"/>
      <c r="N76" s="284"/>
      <c r="O76" s="284"/>
      <c r="P76" s="284"/>
      <c r="Q76" s="262"/>
      <c r="R76" s="65"/>
      <c r="S76" s="139"/>
      <c r="T76" s="150"/>
      <c r="U76" s="150"/>
      <c r="V76" s="150"/>
      <c r="W76" s="150"/>
      <c r="X76" s="150"/>
      <c r="Y76" s="139"/>
      <c r="Z76" s="139"/>
      <c r="AA76" s="139"/>
      <c r="AB76" s="139"/>
      <c r="AC76" s="139"/>
      <c r="AD76" s="139"/>
      <c r="AE76" s="139"/>
    </row>
    <row r="77" spans="1:31" ht="36.75" customHeight="1" x14ac:dyDescent="0.2">
      <c r="A77" s="332"/>
      <c r="B77" s="427" t="s">
        <v>31</v>
      </c>
      <c r="C77" s="428"/>
      <c r="D77" s="429"/>
      <c r="E77" s="248">
        <f>E78</f>
        <v>3000</v>
      </c>
      <c r="F77" s="248">
        <f t="shared" ref="F77:Q77" si="21">F78</f>
        <v>0</v>
      </c>
      <c r="G77" s="248">
        <f t="shared" si="21"/>
        <v>0</v>
      </c>
      <c r="H77" s="270">
        <f t="shared" si="21"/>
        <v>3000</v>
      </c>
      <c r="I77" s="272">
        <f t="shared" si="21"/>
        <v>3000</v>
      </c>
      <c r="J77" s="249">
        <f>J78</f>
        <v>3000</v>
      </c>
      <c r="K77" s="271">
        <f t="shared" si="21"/>
        <v>0</v>
      </c>
      <c r="L77" s="271">
        <f t="shared" si="21"/>
        <v>0</v>
      </c>
      <c r="M77" s="271">
        <f t="shared" si="21"/>
        <v>0</v>
      </c>
      <c r="N77" s="271">
        <f t="shared" si="21"/>
        <v>0</v>
      </c>
      <c r="O77" s="271">
        <f t="shared" si="21"/>
        <v>0</v>
      </c>
      <c r="P77" s="271">
        <f t="shared" si="21"/>
        <v>0</v>
      </c>
      <c r="Q77" s="272">
        <f t="shared" si="21"/>
        <v>0</v>
      </c>
      <c r="R77" s="65"/>
      <c r="S77" s="139"/>
      <c r="T77" s="150"/>
      <c r="U77" s="150"/>
      <c r="V77" s="150"/>
      <c r="W77" s="150"/>
      <c r="X77" s="150"/>
      <c r="Y77" s="139"/>
      <c r="Z77" s="139"/>
      <c r="AA77" s="139"/>
      <c r="AB77" s="139"/>
      <c r="AC77" s="139"/>
      <c r="AD77" s="139"/>
      <c r="AE77" s="139"/>
    </row>
    <row r="78" spans="1:31" ht="18.75" customHeight="1" thickBot="1" x14ac:dyDescent="0.25">
      <c r="A78" s="101">
        <v>14</v>
      </c>
      <c r="B78" s="409" t="s">
        <v>59</v>
      </c>
      <c r="C78" s="410"/>
      <c r="D78" s="411"/>
      <c r="E78" s="181">
        <v>3000</v>
      </c>
      <c r="F78" s="310">
        <v>0</v>
      </c>
      <c r="G78" s="318"/>
      <c r="H78" s="197">
        <v>3000</v>
      </c>
      <c r="I78" s="286">
        <v>3000</v>
      </c>
      <c r="J78" s="268">
        <v>3000</v>
      </c>
      <c r="K78" s="318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50">
        <v>0</v>
      </c>
      <c r="R78" s="65"/>
      <c r="S78" s="139"/>
      <c r="T78" s="150"/>
      <c r="U78" s="150"/>
      <c r="V78" s="150"/>
      <c r="W78" s="150"/>
      <c r="X78" s="150"/>
      <c r="Y78" s="139"/>
      <c r="Z78" s="139"/>
      <c r="AA78" s="139"/>
      <c r="AB78" s="139"/>
      <c r="AC78" s="139"/>
      <c r="AD78" s="139"/>
      <c r="AE78" s="139"/>
    </row>
    <row r="79" spans="1:31" ht="12" hidden="1" customHeight="1" x14ac:dyDescent="0.2">
      <c r="A79" s="7"/>
      <c r="B79" s="436"/>
      <c r="C79" s="437"/>
      <c r="D79" s="438"/>
      <c r="E79" s="273"/>
      <c r="F79" s="294"/>
      <c r="G79" s="295"/>
      <c r="H79" s="274"/>
      <c r="I79" s="263"/>
      <c r="J79" s="274"/>
      <c r="K79" s="263"/>
      <c r="L79" s="276"/>
      <c r="M79" s="275"/>
      <c r="N79" s="275"/>
      <c r="O79" s="275"/>
      <c r="P79" s="275"/>
      <c r="Q79" s="277"/>
      <c r="R79" s="65"/>
      <c r="S79" s="139"/>
      <c r="T79" s="150"/>
      <c r="U79" s="150"/>
      <c r="V79" s="150"/>
      <c r="W79" s="150"/>
      <c r="X79" s="150"/>
      <c r="Y79" s="139"/>
      <c r="Z79" s="139"/>
      <c r="AA79" s="139"/>
      <c r="AB79" s="139"/>
      <c r="AC79" s="139"/>
      <c r="AD79" s="139"/>
      <c r="AE79" s="139"/>
    </row>
    <row r="80" spans="1:31" ht="12" hidden="1" customHeight="1" x14ac:dyDescent="0.2">
      <c r="A80" s="109"/>
      <c r="B80" s="317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2"/>
      <c r="R80" s="65"/>
      <c r="S80" s="139"/>
      <c r="T80" s="150"/>
      <c r="U80" s="150"/>
      <c r="V80" s="150"/>
      <c r="W80" s="150"/>
      <c r="X80" s="150"/>
      <c r="Y80" s="139"/>
      <c r="Z80" s="139"/>
      <c r="AA80" s="139"/>
      <c r="AB80" s="139"/>
      <c r="AC80" s="139"/>
      <c r="AD80" s="139"/>
      <c r="AE80" s="139"/>
    </row>
    <row r="81" spans="1:31" ht="12" hidden="1" customHeight="1" x14ac:dyDescent="0.2">
      <c r="A81" s="6"/>
      <c r="B81" s="439"/>
      <c r="C81" s="440"/>
      <c r="D81" s="441"/>
      <c r="E81" s="15"/>
      <c r="F81" s="66"/>
      <c r="G81" s="218"/>
      <c r="H81" s="20"/>
      <c r="I81" s="58"/>
      <c r="J81" s="20"/>
      <c r="K81" s="58"/>
      <c r="L81" s="113"/>
      <c r="M81" s="36"/>
      <c r="N81" s="36"/>
      <c r="O81" s="36"/>
      <c r="P81" s="36"/>
      <c r="Q81" s="67"/>
      <c r="R81" s="65"/>
      <c r="S81" s="139"/>
      <c r="T81" s="150"/>
      <c r="U81" s="150"/>
      <c r="V81" s="150"/>
      <c r="W81" s="150"/>
      <c r="X81" s="150"/>
      <c r="Y81" s="139"/>
      <c r="Z81" s="139"/>
      <c r="AA81" s="139"/>
      <c r="AB81" s="139"/>
      <c r="AC81" s="139"/>
      <c r="AD81" s="139"/>
      <c r="AE81" s="139"/>
    </row>
    <row r="82" spans="1:31" ht="12" hidden="1" customHeight="1" x14ac:dyDescent="0.2">
      <c r="A82" s="6"/>
      <c r="B82" s="439"/>
      <c r="C82" s="440"/>
      <c r="D82" s="441"/>
      <c r="E82" s="15"/>
      <c r="F82" s="66"/>
      <c r="G82" s="218"/>
      <c r="H82" s="20"/>
      <c r="I82" s="58"/>
      <c r="J82" s="20"/>
      <c r="K82" s="58"/>
      <c r="L82" s="113"/>
      <c r="M82" s="36"/>
      <c r="N82" s="36"/>
      <c r="O82" s="36"/>
      <c r="P82" s="36"/>
      <c r="Q82" s="67"/>
      <c r="R82" s="65"/>
      <c r="S82" s="139"/>
      <c r="T82" s="150"/>
      <c r="U82" s="150"/>
      <c r="V82" s="150"/>
      <c r="W82" s="150"/>
      <c r="X82" s="150"/>
      <c r="Y82" s="139"/>
      <c r="Z82" s="139"/>
      <c r="AA82" s="139"/>
      <c r="AB82" s="139"/>
      <c r="AC82" s="139"/>
      <c r="AD82" s="139"/>
      <c r="AE82" s="139"/>
    </row>
    <row r="83" spans="1:31" ht="12" hidden="1" customHeight="1" x14ac:dyDescent="0.2">
      <c r="A83" s="7"/>
      <c r="B83" s="439"/>
      <c r="C83" s="440"/>
      <c r="D83" s="441"/>
      <c r="E83" s="15"/>
      <c r="F83" s="66"/>
      <c r="G83" s="218"/>
      <c r="H83" s="20"/>
      <c r="I83" s="58"/>
      <c r="J83" s="20"/>
      <c r="K83" s="58"/>
      <c r="L83" s="113"/>
      <c r="M83" s="36"/>
      <c r="N83" s="36"/>
      <c r="O83" s="36"/>
      <c r="P83" s="36"/>
      <c r="Q83" s="67"/>
      <c r="R83" s="65"/>
      <c r="S83" s="139"/>
      <c r="T83" s="150"/>
      <c r="U83" s="150"/>
      <c r="V83" s="150"/>
      <c r="W83" s="150"/>
      <c r="X83" s="150"/>
      <c r="Y83" s="139"/>
      <c r="Z83" s="139"/>
      <c r="AA83" s="139"/>
      <c r="AB83" s="139"/>
      <c r="AC83" s="139"/>
      <c r="AD83" s="139"/>
      <c r="AE83" s="139"/>
    </row>
    <row r="84" spans="1:31" ht="12" hidden="1" customHeight="1" x14ac:dyDescent="0.2">
      <c r="A84" s="31"/>
      <c r="B84" s="456" t="s">
        <v>13</v>
      </c>
      <c r="C84" s="457"/>
      <c r="D84" s="458"/>
      <c r="E84" s="15"/>
      <c r="F84" s="66"/>
      <c r="G84" s="218"/>
      <c r="H84" s="20"/>
      <c r="I84" s="58"/>
      <c r="J84" s="20"/>
      <c r="K84" s="58"/>
      <c r="L84" s="113"/>
      <c r="M84" s="36"/>
      <c r="N84" s="36"/>
      <c r="O84" s="36"/>
      <c r="P84" s="36"/>
      <c r="Q84" s="67"/>
      <c r="R84" s="65"/>
      <c r="S84" s="139"/>
      <c r="T84" s="150"/>
      <c r="U84" s="150"/>
      <c r="V84" s="150"/>
      <c r="W84" s="150"/>
      <c r="X84" s="150"/>
      <c r="Y84" s="139"/>
      <c r="Z84" s="139"/>
      <c r="AA84" s="139"/>
      <c r="AB84" s="139"/>
      <c r="AC84" s="139"/>
      <c r="AD84" s="139"/>
      <c r="AE84" s="139"/>
    </row>
    <row r="85" spans="1:31" ht="12" hidden="1" customHeight="1" x14ac:dyDescent="0.2">
      <c r="A85" s="32"/>
      <c r="B85" s="445" t="s">
        <v>20</v>
      </c>
      <c r="C85" s="446"/>
      <c r="D85" s="447"/>
      <c r="E85" s="15"/>
      <c r="F85" s="66"/>
      <c r="G85" s="218"/>
      <c r="H85" s="20"/>
      <c r="I85" s="58"/>
      <c r="J85" s="20"/>
      <c r="K85" s="58"/>
      <c r="L85" s="113"/>
      <c r="M85" s="36"/>
      <c r="N85" s="36"/>
      <c r="O85" s="36"/>
      <c r="P85" s="36"/>
      <c r="Q85" s="67"/>
      <c r="R85" s="65"/>
      <c r="S85" s="139"/>
      <c r="T85" s="150"/>
      <c r="U85" s="150"/>
      <c r="V85" s="150"/>
      <c r="W85" s="150"/>
      <c r="X85" s="150"/>
      <c r="Y85" s="139"/>
      <c r="Z85" s="139"/>
      <c r="AA85" s="139"/>
      <c r="AB85" s="139"/>
      <c r="AC85" s="139"/>
      <c r="AD85" s="139"/>
      <c r="AE85" s="139"/>
    </row>
    <row r="86" spans="1:31" ht="12" hidden="1" customHeight="1" x14ac:dyDescent="0.2">
      <c r="A86" s="4"/>
      <c r="B86" s="314" t="s">
        <v>3</v>
      </c>
      <c r="C86" s="146"/>
      <c r="D86" s="147"/>
      <c r="E86" s="15"/>
      <c r="F86" s="66"/>
      <c r="G86" s="218"/>
      <c r="H86" s="20"/>
      <c r="I86" s="58"/>
      <c r="J86" s="20"/>
      <c r="K86" s="58"/>
      <c r="L86" s="113"/>
      <c r="M86" s="36"/>
      <c r="N86" s="36"/>
      <c r="O86" s="36"/>
      <c r="P86" s="36"/>
      <c r="Q86" s="67"/>
      <c r="R86" s="65"/>
      <c r="S86" s="139"/>
      <c r="T86" s="150"/>
      <c r="U86" s="150"/>
      <c r="V86" s="150"/>
      <c r="W86" s="150"/>
      <c r="X86" s="150"/>
      <c r="Y86" s="139"/>
      <c r="Z86" s="139"/>
      <c r="AA86" s="139"/>
      <c r="AB86" s="139"/>
      <c r="AC86" s="139"/>
      <c r="AD86" s="139"/>
      <c r="AE86" s="139"/>
    </row>
    <row r="87" spans="1:31" ht="12" hidden="1" customHeight="1" x14ac:dyDescent="0.2">
      <c r="A87" s="6"/>
      <c r="B87" s="449"/>
      <c r="C87" s="386"/>
      <c r="D87" s="387"/>
      <c r="E87" s="15"/>
      <c r="F87" s="66"/>
      <c r="G87" s="218"/>
      <c r="H87" s="20"/>
      <c r="I87" s="58"/>
      <c r="J87" s="20"/>
      <c r="K87" s="58"/>
      <c r="L87" s="113"/>
      <c r="M87" s="36"/>
      <c r="N87" s="36"/>
      <c r="O87" s="36"/>
      <c r="P87" s="36"/>
      <c r="Q87" s="67"/>
      <c r="R87" s="65"/>
      <c r="S87" s="139"/>
      <c r="T87" s="150"/>
      <c r="U87" s="150"/>
      <c r="V87" s="150"/>
      <c r="W87" s="150"/>
      <c r="X87" s="150"/>
      <c r="Y87" s="139"/>
      <c r="Z87" s="139"/>
      <c r="AA87" s="139"/>
      <c r="AB87" s="139"/>
      <c r="AC87" s="139"/>
      <c r="AD87" s="139"/>
      <c r="AE87" s="139"/>
    </row>
    <row r="88" spans="1:31" ht="12" hidden="1" customHeight="1" x14ac:dyDescent="0.2">
      <c r="A88" s="6"/>
      <c r="B88" s="449"/>
      <c r="C88" s="386"/>
      <c r="D88" s="387"/>
      <c r="E88" s="15"/>
      <c r="F88" s="66"/>
      <c r="G88" s="218"/>
      <c r="H88" s="20"/>
      <c r="I88" s="58"/>
      <c r="J88" s="20"/>
      <c r="K88" s="58"/>
      <c r="L88" s="113"/>
      <c r="M88" s="36"/>
      <c r="N88" s="36"/>
      <c r="O88" s="36"/>
      <c r="P88" s="36"/>
      <c r="Q88" s="67"/>
      <c r="R88" s="65"/>
      <c r="S88" s="139"/>
      <c r="T88" s="150"/>
      <c r="U88" s="150"/>
      <c r="V88" s="150"/>
      <c r="W88" s="150"/>
      <c r="X88" s="150"/>
      <c r="Y88" s="139"/>
      <c r="Z88" s="139"/>
      <c r="AA88" s="139"/>
      <c r="AB88" s="139"/>
      <c r="AC88" s="139"/>
      <c r="AD88" s="139"/>
      <c r="AE88" s="139"/>
    </row>
    <row r="89" spans="1:31" ht="12" hidden="1" customHeight="1" x14ac:dyDescent="0.2">
      <c r="A89" s="102"/>
      <c r="B89" s="450"/>
      <c r="C89" s="451"/>
      <c r="D89" s="452"/>
      <c r="E89" s="15"/>
      <c r="F89" s="66"/>
      <c r="G89" s="218"/>
      <c r="H89" s="20"/>
      <c r="I89" s="58"/>
      <c r="J89" s="20"/>
      <c r="K89" s="58"/>
      <c r="L89" s="113"/>
      <c r="M89" s="36"/>
      <c r="N89" s="36"/>
      <c r="O89" s="36"/>
      <c r="P89" s="36"/>
      <c r="Q89" s="67"/>
      <c r="R89" s="65"/>
      <c r="S89" s="139"/>
      <c r="T89" s="150"/>
      <c r="U89" s="150"/>
      <c r="V89" s="150"/>
      <c r="W89" s="150"/>
      <c r="X89" s="150"/>
      <c r="Y89" s="139"/>
      <c r="Z89" s="139"/>
      <c r="AA89" s="139"/>
      <c r="AB89" s="139"/>
      <c r="AC89" s="139"/>
      <c r="AD89" s="139"/>
      <c r="AE89" s="139"/>
    </row>
    <row r="90" spans="1:31" ht="12" hidden="1" customHeight="1" thickBot="1" x14ac:dyDescent="0.25">
      <c r="A90" s="8"/>
      <c r="B90" s="449"/>
      <c r="C90" s="386"/>
      <c r="D90" s="387"/>
      <c r="E90" s="15"/>
      <c r="F90" s="66"/>
      <c r="G90" s="218"/>
      <c r="H90" s="20"/>
      <c r="I90" s="58"/>
      <c r="J90" s="20"/>
      <c r="K90" s="58"/>
      <c r="L90" s="113"/>
      <c r="M90" s="36"/>
      <c r="N90" s="36"/>
      <c r="O90" s="36"/>
      <c r="P90" s="36"/>
      <c r="Q90" s="67"/>
      <c r="R90" s="65"/>
      <c r="S90" s="139"/>
      <c r="T90" s="150"/>
      <c r="U90" s="150"/>
      <c r="V90" s="150"/>
      <c r="W90" s="150"/>
      <c r="X90" s="150"/>
      <c r="Y90" s="139"/>
      <c r="Z90" s="139"/>
      <c r="AA90" s="139"/>
      <c r="AB90" s="139"/>
      <c r="AC90" s="139"/>
      <c r="AD90" s="139"/>
      <c r="AE90" s="139"/>
    </row>
    <row r="91" spans="1:31" ht="12" hidden="1" customHeight="1" thickBot="1" x14ac:dyDescent="0.25">
      <c r="A91" s="103"/>
      <c r="B91" s="453" t="s">
        <v>21</v>
      </c>
      <c r="C91" s="454"/>
      <c r="D91" s="455"/>
      <c r="E91" s="15"/>
      <c r="F91" s="66"/>
      <c r="G91" s="218"/>
      <c r="H91" s="20"/>
      <c r="I91" s="58"/>
      <c r="J91" s="20"/>
      <c r="K91" s="58"/>
      <c r="L91" s="113"/>
      <c r="M91" s="36"/>
      <c r="N91" s="36"/>
      <c r="O91" s="36"/>
      <c r="P91" s="36"/>
      <c r="Q91" s="67"/>
      <c r="R91" s="65"/>
      <c r="S91" s="139"/>
      <c r="T91" s="150"/>
      <c r="U91" s="150"/>
      <c r="V91" s="150"/>
      <c r="W91" s="150"/>
      <c r="X91" s="150"/>
      <c r="Y91" s="139"/>
      <c r="Z91" s="139"/>
      <c r="AA91" s="139"/>
      <c r="AB91" s="139"/>
      <c r="AC91" s="139"/>
      <c r="AD91" s="139"/>
      <c r="AE91" s="139"/>
    </row>
    <row r="92" spans="1:31" ht="12" hidden="1" customHeight="1" x14ac:dyDescent="0.2">
      <c r="A92" s="104"/>
      <c r="B92" s="315" t="s">
        <v>14</v>
      </c>
      <c r="C92" s="223"/>
      <c r="D92" s="225"/>
      <c r="E92" s="15"/>
      <c r="F92" s="66"/>
      <c r="G92" s="218"/>
      <c r="H92" s="20"/>
      <c r="I92" s="58"/>
      <c r="J92" s="20"/>
      <c r="K92" s="58"/>
      <c r="L92" s="113"/>
      <c r="M92" s="36"/>
      <c r="N92" s="36"/>
      <c r="O92" s="36"/>
      <c r="P92" s="36"/>
      <c r="Q92" s="67"/>
      <c r="R92" s="65"/>
      <c r="S92" s="139"/>
      <c r="T92" s="150"/>
      <c r="U92" s="150"/>
      <c r="V92" s="150"/>
      <c r="W92" s="150"/>
      <c r="X92" s="150"/>
      <c r="Y92" s="139"/>
      <c r="Z92" s="139"/>
      <c r="AA92" s="139"/>
      <c r="AB92" s="139"/>
      <c r="AC92" s="139"/>
      <c r="AD92" s="139"/>
      <c r="AE92" s="139"/>
    </row>
    <row r="93" spans="1:31" ht="12" hidden="1" customHeight="1" x14ac:dyDescent="0.2">
      <c r="A93" s="6"/>
      <c r="B93" s="430" t="s">
        <v>17</v>
      </c>
      <c r="C93" s="464"/>
      <c r="D93" s="465"/>
      <c r="E93" s="15"/>
      <c r="F93" s="66"/>
      <c r="G93" s="218"/>
      <c r="H93" s="20"/>
      <c r="I93" s="58"/>
      <c r="J93" s="20"/>
      <c r="K93" s="58"/>
      <c r="L93" s="113"/>
      <c r="M93" s="36"/>
      <c r="N93" s="36"/>
      <c r="O93" s="36"/>
      <c r="P93" s="36"/>
      <c r="Q93" s="67"/>
      <c r="R93" s="65"/>
      <c r="S93" s="139"/>
      <c r="T93" s="150"/>
      <c r="U93" s="150"/>
      <c r="V93" s="150"/>
      <c r="W93" s="150"/>
      <c r="X93" s="150"/>
      <c r="Y93" s="139"/>
      <c r="Z93" s="139"/>
      <c r="AA93" s="139"/>
      <c r="AB93" s="139"/>
      <c r="AC93" s="139"/>
      <c r="AD93" s="139"/>
      <c r="AE93" s="139"/>
    </row>
    <row r="94" spans="1:31" s="148" customFormat="1" ht="12" hidden="1" customHeight="1" x14ac:dyDescent="0.2">
      <c r="A94" s="9"/>
      <c r="B94" s="385"/>
      <c r="C94" s="386"/>
      <c r="D94" s="387"/>
      <c r="E94" s="15"/>
      <c r="F94" s="66"/>
      <c r="G94" s="218"/>
      <c r="H94" s="20"/>
      <c r="I94" s="58"/>
      <c r="J94" s="20"/>
      <c r="K94" s="58"/>
      <c r="L94" s="113"/>
      <c r="M94" s="36"/>
      <c r="N94" s="36"/>
      <c r="O94" s="36"/>
      <c r="P94" s="36"/>
      <c r="Q94" s="67"/>
      <c r="R94" s="65"/>
      <c r="S94" s="164"/>
      <c r="T94" s="163"/>
      <c r="U94" s="163"/>
      <c r="V94" s="163"/>
      <c r="W94" s="163"/>
      <c r="X94" s="163"/>
      <c r="Y94" s="164"/>
      <c r="Z94" s="164"/>
      <c r="AA94" s="164"/>
      <c r="AB94" s="164"/>
      <c r="AC94" s="164"/>
      <c r="AD94" s="164"/>
      <c r="AE94" s="164"/>
    </row>
    <row r="95" spans="1:31" s="148" customFormat="1" ht="12" hidden="1" customHeight="1" x14ac:dyDescent="0.2">
      <c r="A95" s="9"/>
      <c r="B95" s="385"/>
      <c r="C95" s="386"/>
      <c r="D95" s="387"/>
      <c r="E95" s="15"/>
      <c r="F95" s="66"/>
      <c r="G95" s="218"/>
      <c r="H95" s="20"/>
      <c r="I95" s="58"/>
      <c r="J95" s="20"/>
      <c r="K95" s="58"/>
      <c r="L95" s="113"/>
      <c r="M95" s="36"/>
      <c r="N95" s="36"/>
      <c r="O95" s="36"/>
      <c r="P95" s="36"/>
      <c r="Q95" s="67"/>
      <c r="R95" s="65"/>
      <c r="S95" s="164"/>
      <c r="T95" s="163"/>
      <c r="U95" s="163"/>
      <c r="V95" s="163"/>
      <c r="W95" s="163"/>
      <c r="X95" s="163"/>
      <c r="Y95" s="164"/>
      <c r="Z95" s="164"/>
      <c r="AA95" s="164"/>
      <c r="AB95" s="164"/>
      <c r="AC95" s="164"/>
      <c r="AD95" s="164"/>
      <c r="AE95" s="164"/>
    </row>
    <row r="96" spans="1:31" s="148" customFormat="1" ht="12" hidden="1" customHeight="1" x14ac:dyDescent="0.2">
      <c r="A96" s="9"/>
      <c r="B96" s="385"/>
      <c r="C96" s="386"/>
      <c r="D96" s="387"/>
      <c r="E96" s="15"/>
      <c r="F96" s="66"/>
      <c r="G96" s="218"/>
      <c r="H96" s="20"/>
      <c r="I96" s="58"/>
      <c r="J96" s="20"/>
      <c r="K96" s="58"/>
      <c r="L96" s="113"/>
      <c r="M96" s="36"/>
      <c r="N96" s="36"/>
      <c r="O96" s="36"/>
      <c r="P96" s="36"/>
      <c r="Q96" s="67"/>
      <c r="R96" s="65"/>
      <c r="S96" s="164"/>
      <c r="T96" s="163"/>
      <c r="U96" s="163"/>
      <c r="V96" s="163"/>
      <c r="W96" s="163"/>
      <c r="X96" s="163"/>
      <c r="Y96" s="164"/>
      <c r="Z96" s="164"/>
      <c r="AA96" s="164"/>
      <c r="AB96" s="164"/>
      <c r="AC96" s="164"/>
      <c r="AD96" s="164"/>
      <c r="AE96" s="164"/>
    </row>
    <row r="97" spans="1:31" s="148" customFormat="1" ht="12" hidden="1" customHeight="1" thickBot="1" x14ac:dyDescent="0.25">
      <c r="A97" s="10"/>
      <c r="B97" s="385"/>
      <c r="C97" s="386"/>
      <c r="D97" s="387"/>
      <c r="E97" s="15"/>
      <c r="F97" s="66"/>
      <c r="G97" s="218"/>
      <c r="H97" s="20"/>
      <c r="I97" s="58"/>
      <c r="J97" s="20"/>
      <c r="K97" s="58"/>
      <c r="L97" s="113"/>
      <c r="M97" s="36"/>
      <c r="N97" s="36"/>
      <c r="O97" s="36"/>
      <c r="P97" s="36"/>
      <c r="Q97" s="67"/>
      <c r="R97" s="65"/>
      <c r="S97" s="164"/>
      <c r="T97" s="163"/>
      <c r="U97" s="163"/>
      <c r="V97" s="163"/>
      <c r="W97" s="163"/>
      <c r="X97" s="163"/>
      <c r="Y97" s="164"/>
      <c r="Z97" s="164"/>
      <c r="AA97" s="164"/>
      <c r="AB97" s="164"/>
      <c r="AC97" s="164"/>
      <c r="AD97" s="164"/>
      <c r="AE97" s="164"/>
    </row>
    <row r="98" spans="1:31" s="148" customFormat="1" ht="12" hidden="1" customHeight="1" x14ac:dyDescent="0.2">
      <c r="A98" s="167"/>
      <c r="B98" s="456" t="s">
        <v>13</v>
      </c>
      <c r="C98" s="457"/>
      <c r="D98" s="458"/>
      <c r="E98" s="15"/>
      <c r="F98" s="66"/>
      <c r="G98" s="218"/>
      <c r="H98" s="20"/>
      <c r="I98" s="58"/>
      <c r="J98" s="20"/>
      <c r="K98" s="58"/>
      <c r="L98" s="113"/>
      <c r="M98" s="36"/>
      <c r="N98" s="36"/>
      <c r="O98" s="36"/>
      <c r="P98" s="36"/>
      <c r="Q98" s="67"/>
      <c r="R98" s="65"/>
      <c r="S98" s="164"/>
      <c r="T98" s="163"/>
      <c r="U98" s="163"/>
      <c r="V98" s="163"/>
      <c r="W98" s="163"/>
      <c r="X98" s="163"/>
      <c r="Y98" s="164"/>
      <c r="Z98" s="164"/>
      <c r="AA98" s="164"/>
      <c r="AB98" s="164"/>
      <c r="AC98" s="164"/>
      <c r="AD98" s="164"/>
      <c r="AE98" s="164"/>
    </row>
    <row r="99" spans="1:31" ht="12" hidden="1" customHeight="1" thickBot="1" x14ac:dyDescent="0.25">
      <c r="A99" s="101">
        <v>15</v>
      </c>
      <c r="B99" s="412"/>
      <c r="C99" s="459"/>
      <c r="D99" s="460"/>
      <c r="E99" s="15"/>
      <c r="F99" s="66"/>
      <c r="G99" s="218"/>
      <c r="H99" s="20"/>
      <c r="I99" s="58"/>
      <c r="J99" s="20"/>
      <c r="K99" s="58"/>
      <c r="L99" s="113"/>
      <c r="M99" s="36"/>
      <c r="N99" s="36"/>
      <c r="O99" s="36"/>
      <c r="P99" s="36"/>
      <c r="Q99" s="67"/>
      <c r="R99" s="65"/>
      <c r="S99" s="139"/>
      <c r="T99" s="150"/>
      <c r="U99" s="150"/>
      <c r="V99" s="150"/>
      <c r="W99" s="150"/>
      <c r="X99" s="150"/>
      <c r="Y99" s="139"/>
      <c r="Z99" s="139"/>
      <c r="AA99" s="139"/>
      <c r="AB99" s="139"/>
      <c r="AC99" s="139"/>
      <c r="AD99" s="139"/>
      <c r="AE99" s="139"/>
    </row>
    <row r="100" spans="1:31" ht="12" hidden="1" customHeight="1" x14ac:dyDescent="0.2">
      <c r="A100" s="63"/>
      <c r="B100" s="461"/>
      <c r="C100" s="462"/>
      <c r="D100" s="463"/>
      <c r="E100" s="15"/>
      <c r="F100" s="66"/>
      <c r="G100" s="218"/>
      <c r="H100" s="20"/>
      <c r="I100" s="58"/>
      <c r="J100" s="20"/>
      <c r="K100" s="58"/>
      <c r="L100" s="113"/>
      <c r="M100" s="36"/>
      <c r="N100" s="36"/>
      <c r="O100" s="36"/>
      <c r="P100" s="36"/>
      <c r="Q100" s="67"/>
      <c r="R100" s="65"/>
      <c r="S100" s="139"/>
      <c r="T100" s="150"/>
      <c r="U100" s="150"/>
      <c r="V100" s="150"/>
      <c r="W100" s="150"/>
      <c r="X100" s="150"/>
      <c r="Y100" s="139"/>
      <c r="Z100" s="139"/>
      <c r="AA100" s="139"/>
      <c r="AB100" s="139"/>
      <c r="AC100" s="139"/>
      <c r="AD100" s="139"/>
      <c r="AE100" s="139"/>
    </row>
    <row r="101" spans="1:31" ht="12" hidden="1" customHeight="1" x14ac:dyDescent="0.2">
      <c r="A101" s="73"/>
      <c r="B101" s="385"/>
      <c r="C101" s="386"/>
      <c r="D101" s="387"/>
      <c r="E101" s="15"/>
      <c r="F101" s="66"/>
      <c r="G101" s="218"/>
      <c r="H101" s="20"/>
      <c r="I101" s="58"/>
      <c r="J101" s="20"/>
      <c r="K101" s="58"/>
      <c r="L101" s="113"/>
      <c r="M101" s="36"/>
      <c r="N101" s="36"/>
      <c r="O101" s="36"/>
      <c r="P101" s="36"/>
      <c r="Q101" s="67"/>
      <c r="R101" s="65"/>
      <c r="S101" s="139"/>
      <c r="T101" s="150"/>
      <c r="U101" s="150"/>
      <c r="V101" s="150"/>
      <c r="W101" s="150"/>
      <c r="X101" s="150"/>
      <c r="Y101" s="139"/>
      <c r="Z101" s="139"/>
      <c r="AA101" s="139"/>
      <c r="AB101" s="139"/>
      <c r="AC101" s="139"/>
      <c r="AD101" s="139"/>
      <c r="AE101" s="139"/>
    </row>
    <row r="102" spans="1:31" ht="12" hidden="1" customHeight="1" x14ac:dyDescent="0.2">
      <c r="A102" s="127"/>
      <c r="B102" s="430" t="s">
        <v>30</v>
      </c>
      <c r="C102" s="433"/>
      <c r="D102" s="434"/>
      <c r="E102" s="136">
        <f>E103</f>
        <v>0</v>
      </c>
      <c r="F102" s="226">
        <f>F112</f>
        <v>0</v>
      </c>
      <c r="G102" s="227">
        <f>G103</f>
        <v>0</v>
      </c>
      <c r="H102" s="123">
        <f>H103</f>
        <v>0</v>
      </c>
      <c r="I102" s="53"/>
      <c r="J102" s="129">
        <f>J103</f>
        <v>0</v>
      </c>
      <c r="K102" s="124">
        <f>K103</f>
        <v>0</v>
      </c>
      <c r="L102" s="54">
        <f>L112</f>
        <v>0</v>
      </c>
      <c r="M102" s="122">
        <f>M103</f>
        <v>0</v>
      </c>
      <c r="N102" s="54">
        <f>N112</f>
        <v>0</v>
      </c>
      <c r="O102" s="54">
        <f>O103</f>
        <v>0</v>
      </c>
      <c r="P102" s="54">
        <f>P103</f>
        <v>0</v>
      </c>
      <c r="Q102" s="203">
        <f>Q103</f>
        <v>0</v>
      </c>
      <c r="R102" s="99"/>
      <c r="S102" s="139"/>
      <c r="T102" s="150"/>
      <c r="U102" s="150"/>
      <c r="V102" s="150"/>
      <c r="W102" s="150"/>
      <c r="X102" s="150"/>
      <c r="Y102" s="139"/>
      <c r="Z102" s="139"/>
      <c r="AA102" s="139"/>
      <c r="AB102" s="139"/>
      <c r="AC102" s="139"/>
      <c r="AD102" s="139"/>
      <c r="AE102" s="139"/>
    </row>
    <row r="103" spans="1:31" ht="12" hidden="1" customHeight="1" x14ac:dyDescent="0.2">
      <c r="A103" s="8"/>
      <c r="B103" s="439"/>
      <c r="C103" s="440"/>
      <c r="D103" s="441"/>
      <c r="E103" s="117"/>
      <c r="F103" s="66"/>
      <c r="G103" s="218"/>
      <c r="H103" s="125"/>
      <c r="I103" s="111"/>
      <c r="J103" s="125"/>
      <c r="K103" s="58"/>
      <c r="L103" s="113"/>
      <c r="M103" s="36"/>
      <c r="N103" s="36"/>
      <c r="O103" s="36"/>
      <c r="P103" s="36"/>
      <c r="Q103" s="67"/>
      <c r="R103" s="65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</row>
    <row r="104" spans="1:31" ht="12" hidden="1" customHeight="1" x14ac:dyDescent="0.2">
      <c r="A104" s="62"/>
      <c r="B104" s="313"/>
      <c r="C104" s="222"/>
      <c r="D104" s="224"/>
      <c r="E104" s="117"/>
      <c r="F104" s="66"/>
      <c r="G104" s="218"/>
      <c r="H104" s="125"/>
      <c r="I104" s="111"/>
      <c r="J104" s="125"/>
      <c r="K104" s="58"/>
      <c r="L104" s="113"/>
      <c r="M104" s="36"/>
      <c r="N104" s="36"/>
      <c r="O104" s="36"/>
      <c r="P104" s="36"/>
      <c r="Q104" s="67"/>
      <c r="R104" s="65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</row>
    <row r="105" spans="1:31" ht="12" hidden="1" customHeight="1" x14ac:dyDescent="0.2">
      <c r="A105" s="30"/>
      <c r="B105" s="383" t="s">
        <v>52</v>
      </c>
      <c r="C105" s="471"/>
      <c r="D105" s="471"/>
      <c r="E105" s="80">
        <f>E106</f>
        <v>0</v>
      </c>
      <c r="F105" s="80">
        <f t="shared" ref="F105:Q105" si="22">F106</f>
        <v>0</v>
      </c>
      <c r="G105" s="80">
        <f t="shared" si="22"/>
        <v>0</v>
      </c>
      <c r="H105" s="195">
        <f t="shared" si="22"/>
        <v>0</v>
      </c>
      <c r="I105" s="81"/>
      <c r="J105" s="195">
        <f t="shared" si="22"/>
        <v>0</v>
      </c>
      <c r="K105" s="81">
        <f t="shared" si="22"/>
        <v>0</v>
      </c>
      <c r="L105" s="78">
        <f t="shared" si="22"/>
        <v>0</v>
      </c>
      <c r="M105" s="78">
        <f t="shared" si="22"/>
        <v>0</v>
      </c>
      <c r="N105" s="78">
        <f t="shared" si="22"/>
        <v>0</v>
      </c>
      <c r="O105" s="78">
        <f t="shared" si="22"/>
        <v>0</v>
      </c>
      <c r="P105" s="78">
        <f t="shared" si="22"/>
        <v>0</v>
      </c>
      <c r="Q105" s="178">
        <f t="shared" si="22"/>
        <v>0</v>
      </c>
      <c r="R105" s="9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</row>
    <row r="106" spans="1:31" ht="12" hidden="1" customHeight="1" x14ac:dyDescent="0.2">
      <c r="A106" s="8"/>
      <c r="B106" s="412"/>
      <c r="C106" s="413"/>
      <c r="D106" s="414"/>
      <c r="E106" s="117"/>
      <c r="F106" s="66"/>
      <c r="G106" s="218"/>
      <c r="H106" s="125"/>
      <c r="I106" s="111"/>
      <c r="J106" s="125"/>
      <c r="K106" s="58"/>
      <c r="L106" s="113"/>
      <c r="M106" s="36"/>
      <c r="N106" s="36"/>
      <c r="O106" s="36"/>
      <c r="P106" s="36"/>
      <c r="Q106" s="67"/>
      <c r="R106" s="65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</row>
    <row r="107" spans="1:31" ht="12" hidden="1" customHeight="1" x14ac:dyDescent="0.2">
      <c r="A107" s="322"/>
      <c r="B107" s="317"/>
      <c r="C107" s="317"/>
      <c r="D107" s="317"/>
      <c r="E107" s="80">
        <f>E108</f>
        <v>0</v>
      </c>
      <c r="F107" s="80">
        <f t="shared" ref="F107:Q107" si="23">F108</f>
        <v>0</v>
      </c>
      <c r="G107" s="80">
        <f t="shared" si="23"/>
        <v>0</v>
      </c>
      <c r="H107" s="195">
        <f t="shared" si="23"/>
        <v>0</v>
      </c>
      <c r="I107" s="81"/>
      <c r="J107" s="195">
        <f t="shared" si="23"/>
        <v>0</v>
      </c>
      <c r="K107" s="81">
        <f t="shared" si="23"/>
        <v>0</v>
      </c>
      <c r="L107" s="97">
        <f t="shared" si="23"/>
        <v>0</v>
      </c>
      <c r="M107" s="97">
        <f t="shared" si="23"/>
        <v>0</v>
      </c>
      <c r="N107" s="97">
        <f t="shared" si="23"/>
        <v>0</v>
      </c>
      <c r="O107" s="97">
        <f t="shared" si="23"/>
        <v>0</v>
      </c>
      <c r="P107" s="97">
        <f t="shared" si="23"/>
        <v>0</v>
      </c>
      <c r="Q107" s="231">
        <f t="shared" si="23"/>
        <v>0</v>
      </c>
      <c r="R107" s="9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</row>
    <row r="108" spans="1:31" ht="12" hidden="1" customHeight="1" thickBot="1" x14ac:dyDescent="0.25">
      <c r="A108" s="27"/>
      <c r="B108" s="409"/>
      <c r="C108" s="410"/>
      <c r="D108" s="411"/>
      <c r="E108" s="91"/>
      <c r="F108" s="216"/>
      <c r="G108" s="219"/>
      <c r="H108" s="228"/>
      <c r="I108" s="115"/>
      <c r="J108" s="228"/>
      <c r="K108" s="216"/>
      <c r="L108" s="93"/>
      <c r="M108" s="92"/>
      <c r="N108" s="92"/>
      <c r="O108" s="92"/>
      <c r="P108" s="92"/>
      <c r="Q108" s="94"/>
      <c r="R108" s="65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</row>
    <row r="109" spans="1:31" ht="50.25" customHeight="1" x14ac:dyDescent="0.2">
      <c r="A109" s="63"/>
      <c r="B109" s="372" t="s">
        <v>21</v>
      </c>
      <c r="C109" s="470"/>
      <c r="D109" s="470"/>
      <c r="E109" s="137">
        <f>E110</f>
        <v>99120</v>
      </c>
      <c r="F109" s="134">
        <f t="shared" ref="F109:Q110" si="24">F110</f>
        <v>54288</v>
      </c>
      <c r="G109" s="131">
        <f t="shared" si="24"/>
        <v>44832</v>
      </c>
      <c r="H109" s="132">
        <f t="shared" si="24"/>
        <v>44832</v>
      </c>
      <c r="I109" s="300">
        <f>I110</f>
        <v>44832</v>
      </c>
      <c r="J109" s="132">
        <f t="shared" si="24"/>
        <v>0</v>
      </c>
      <c r="K109" s="177">
        <f t="shared" si="24"/>
        <v>44832</v>
      </c>
      <c r="L109" s="133">
        <f t="shared" si="24"/>
        <v>0</v>
      </c>
      <c r="M109" s="133">
        <f t="shared" si="24"/>
        <v>0</v>
      </c>
      <c r="N109" s="133">
        <f t="shared" si="24"/>
        <v>0</v>
      </c>
      <c r="O109" s="133">
        <f t="shared" si="24"/>
        <v>0</v>
      </c>
      <c r="P109" s="133">
        <f t="shared" si="24"/>
        <v>0</v>
      </c>
      <c r="Q109" s="202">
        <f t="shared" si="24"/>
        <v>0</v>
      </c>
      <c r="R109" s="9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</row>
    <row r="110" spans="1:31" ht="30" customHeight="1" x14ac:dyDescent="0.2">
      <c r="A110" s="128"/>
      <c r="B110" s="466" t="s">
        <v>13</v>
      </c>
      <c r="C110" s="467"/>
      <c r="D110" s="467"/>
      <c r="E110" s="107">
        <f>E111</f>
        <v>99120</v>
      </c>
      <c r="F110" s="95">
        <f t="shared" si="24"/>
        <v>54288</v>
      </c>
      <c r="G110" s="95">
        <f t="shared" si="24"/>
        <v>44832</v>
      </c>
      <c r="H110" s="229">
        <f t="shared" si="24"/>
        <v>44832</v>
      </c>
      <c r="I110" s="96">
        <f>I111</f>
        <v>44832</v>
      </c>
      <c r="J110" s="126">
        <f t="shared" si="24"/>
        <v>0</v>
      </c>
      <c r="K110" s="229">
        <f t="shared" si="24"/>
        <v>44832</v>
      </c>
      <c r="L110" s="97">
        <f t="shared" si="24"/>
        <v>0</v>
      </c>
      <c r="M110" s="97">
        <f t="shared" si="24"/>
        <v>0</v>
      </c>
      <c r="N110" s="97">
        <f t="shared" si="24"/>
        <v>0</v>
      </c>
      <c r="O110" s="97">
        <f t="shared" si="24"/>
        <v>0</v>
      </c>
      <c r="P110" s="97">
        <f t="shared" si="24"/>
        <v>0</v>
      </c>
      <c r="Q110" s="98">
        <f t="shared" si="24"/>
        <v>0</v>
      </c>
      <c r="R110" s="9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</row>
    <row r="111" spans="1:31" ht="30" customHeight="1" thickBot="1" x14ac:dyDescent="0.25">
      <c r="A111" s="27">
        <v>15</v>
      </c>
      <c r="B111" s="468" t="s">
        <v>27</v>
      </c>
      <c r="C111" s="469"/>
      <c r="D111" s="469"/>
      <c r="E111" s="108">
        <v>99120</v>
      </c>
      <c r="F111" s="91">
        <v>54288</v>
      </c>
      <c r="G111" s="91">
        <f>E111-F111</f>
        <v>44832</v>
      </c>
      <c r="H111" s="230">
        <v>44832</v>
      </c>
      <c r="I111" s="115">
        <v>44832</v>
      </c>
      <c r="J111" s="130">
        <v>0</v>
      </c>
      <c r="K111" s="230">
        <v>44832</v>
      </c>
      <c r="L111" s="93">
        <v>0</v>
      </c>
      <c r="M111" s="92">
        <v>0</v>
      </c>
      <c r="N111" s="92">
        <v>0</v>
      </c>
      <c r="O111" s="92">
        <v>0</v>
      </c>
      <c r="P111" s="92">
        <v>0</v>
      </c>
      <c r="Q111" s="94">
        <v>0</v>
      </c>
      <c r="R111" s="65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</row>
    <row r="112" spans="1:31" ht="22.5" customHeight="1" x14ac:dyDescent="0.2">
      <c r="A112" s="64"/>
      <c r="B112" s="166"/>
      <c r="C112" s="26"/>
      <c r="D112" s="90"/>
      <c r="E112" s="99"/>
      <c r="F112" s="65"/>
      <c r="G112" s="99"/>
      <c r="H112" s="99"/>
      <c r="I112" s="99"/>
      <c r="J112" s="65"/>
      <c r="K112" s="65"/>
      <c r="L112" s="100"/>
      <c r="M112" s="65"/>
      <c r="N112" s="65"/>
      <c r="O112" s="65"/>
      <c r="P112" s="65"/>
      <c r="Q112" s="65"/>
      <c r="R112" s="65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</row>
    <row r="113" spans="1:31" ht="17.25" customHeight="1" x14ac:dyDescent="0.2">
      <c r="A113" s="16"/>
      <c r="B113" s="140" t="s">
        <v>22</v>
      </c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</row>
    <row r="114" spans="1:31" ht="15" x14ac:dyDescent="0.2">
      <c r="A114" s="16"/>
      <c r="B114" s="140" t="s">
        <v>24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</row>
    <row r="115" spans="1:31" x14ac:dyDescent="0.2">
      <c r="A115" s="16"/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</row>
    <row r="116" spans="1:31" x14ac:dyDescent="0.2">
      <c r="A116" s="16"/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</row>
    <row r="117" spans="1:31" x14ac:dyDescent="0.2">
      <c r="A117" s="16"/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</row>
    <row r="118" spans="1:31" x14ac:dyDescent="0.2">
      <c r="A118" s="16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</row>
    <row r="119" spans="1:31" x14ac:dyDescent="0.2">
      <c r="A119" s="16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</row>
    <row r="120" spans="1:31" x14ac:dyDescent="0.2">
      <c r="A120" s="16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</row>
    <row r="121" spans="1:31" x14ac:dyDescent="0.2">
      <c r="A121" s="16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</row>
    <row r="122" spans="1:31" x14ac:dyDescent="0.2">
      <c r="A122" s="16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</row>
    <row r="123" spans="1:31" x14ac:dyDescent="0.2">
      <c r="A123" s="16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</row>
    <row r="124" spans="1:31" x14ac:dyDescent="0.2">
      <c r="A124" s="16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</row>
    <row r="125" spans="1:31" x14ac:dyDescent="0.2">
      <c r="A125" s="16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</row>
    <row r="126" spans="1:31" x14ac:dyDescent="0.2">
      <c r="A126" s="16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</row>
    <row r="188" spans="15:15" x14ac:dyDescent="0.2">
      <c r="O188" s="141" t="s">
        <v>2</v>
      </c>
    </row>
  </sheetData>
  <mergeCells count="92">
    <mergeCell ref="B110:D110"/>
    <mergeCell ref="B111:D111"/>
    <mergeCell ref="B106:D106"/>
    <mergeCell ref="B73:D73"/>
    <mergeCell ref="B108:D108"/>
    <mergeCell ref="B109:D109"/>
    <mergeCell ref="B101:D101"/>
    <mergeCell ref="B102:D102"/>
    <mergeCell ref="B103:D103"/>
    <mergeCell ref="B105:D105"/>
    <mergeCell ref="B97:D97"/>
    <mergeCell ref="B98:D98"/>
    <mergeCell ref="B99:D99"/>
    <mergeCell ref="B100:D100"/>
    <mergeCell ref="B93:D93"/>
    <mergeCell ref="B94:D94"/>
    <mergeCell ref="B95:D95"/>
    <mergeCell ref="B96:D96"/>
    <mergeCell ref="B88:D88"/>
    <mergeCell ref="B89:D89"/>
    <mergeCell ref="B90:D90"/>
    <mergeCell ref="B91:D91"/>
    <mergeCell ref="B83:D83"/>
    <mergeCell ref="B84:D84"/>
    <mergeCell ref="B85:D85"/>
    <mergeCell ref="B87:D87"/>
    <mergeCell ref="B79:D79"/>
    <mergeCell ref="B81:D81"/>
    <mergeCell ref="B82:D82"/>
    <mergeCell ref="B78:D78"/>
    <mergeCell ref="B76:D76"/>
    <mergeCell ref="B68:D68"/>
    <mergeCell ref="B71:D71"/>
    <mergeCell ref="B70:D70"/>
    <mergeCell ref="B69:D69"/>
    <mergeCell ref="B74:D74"/>
    <mergeCell ref="B75:D75"/>
    <mergeCell ref="B77:D77"/>
    <mergeCell ref="B59:D59"/>
    <mergeCell ref="B62:D62"/>
    <mergeCell ref="B63:D63"/>
    <mergeCell ref="B72:D72"/>
    <mergeCell ref="B65:D65"/>
    <mergeCell ref="B66:D66"/>
    <mergeCell ref="B67:D67"/>
    <mergeCell ref="B49:D49"/>
    <mergeCell ref="B50:D50"/>
    <mergeCell ref="B51:D51"/>
    <mergeCell ref="B48:D48"/>
    <mergeCell ref="B43:D43"/>
    <mergeCell ref="B44:D44"/>
    <mergeCell ref="B45:D45"/>
    <mergeCell ref="B46:D46"/>
    <mergeCell ref="B39:D39"/>
    <mergeCell ref="B40:D40"/>
    <mergeCell ref="B41:D41"/>
    <mergeCell ref="B42:D42"/>
    <mergeCell ref="B35:D35"/>
    <mergeCell ref="B36:D36"/>
    <mergeCell ref="B37:D37"/>
    <mergeCell ref="B38:D38"/>
    <mergeCell ref="B27:D27"/>
    <mergeCell ref="B30:D30"/>
    <mergeCell ref="B33:D33"/>
    <mergeCell ref="B34:D34"/>
    <mergeCell ref="B29:D29"/>
    <mergeCell ref="B31:D31"/>
    <mergeCell ref="B28:D28"/>
    <mergeCell ref="B21:D21"/>
    <mergeCell ref="B22:D22"/>
    <mergeCell ref="B25:D25"/>
    <mergeCell ref="B26:D26"/>
    <mergeCell ref="B24:D24"/>
    <mergeCell ref="J4:Q4"/>
    <mergeCell ref="B9:D9"/>
    <mergeCell ref="B12:D12"/>
    <mergeCell ref="B14:D14"/>
    <mergeCell ref="H4:I4"/>
    <mergeCell ref="B6:D6"/>
    <mergeCell ref="B8:D8"/>
    <mergeCell ref="B16:D16"/>
    <mergeCell ref="B18:D18"/>
    <mergeCell ref="B19:D19"/>
    <mergeCell ref="B20:D20"/>
    <mergeCell ref="B60:D60"/>
    <mergeCell ref="B52:D52"/>
    <mergeCell ref="B53:D53"/>
    <mergeCell ref="B54:D54"/>
    <mergeCell ref="B55:D55"/>
    <mergeCell ref="B57:D57"/>
    <mergeCell ref="B58:D58"/>
    <mergeCell ref="B56:D56"/>
  </mergeCells>
  <phoneticPr fontId="8" type="noConversion"/>
  <pageMargins left="0.75" right="0.75" top="0.17" bottom="0.17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3"/>
  <sheetViews>
    <sheetView topLeftCell="A30" workbookViewId="0">
      <selection activeCell="C66" sqref="C66:E66"/>
    </sheetView>
  </sheetViews>
  <sheetFormatPr defaultRowHeight="12.75" x14ac:dyDescent="0.2"/>
  <cols>
    <col min="1" max="1" width="7.85546875" style="141" customWidth="1"/>
    <col min="2" max="2" width="3.85546875" style="3" customWidth="1"/>
    <col min="3" max="3" width="26.28515625" style="141" customWidth="1"/>
    <col min="4" max="4" width="9.140625" style="141"/>
    <col min="5" max="5" width="7" style="141" customWidth="1"/>
    <col min="6" max="6" width="10.140625" style="141" customWidth="1"/>
    <col min="7" max="7" width="8.5703125" style="141" customWidth="1"/>
    <col min="8" max="8" width="8.85546875" style="141" hidden="1" customWidth="1"/>
    <col min="9" max="9" width="10.28515625" style="141" customWidth="1"/>
    <col min="10" max="10" width="10.140625" style="141" customWidth="1"/>
    <col min="11" max="11" width="8.5703125" style="141" customWidth="1"/>
    <col min="12" max="12" width="8.140625" style="141" hidden="1" customWidth="1"/>
    <col min="13" max="13" width="8" style="141" hidden="1" customWidth="1"/>
    <col min="14" max="14" width="5.28515625" style="141" hidden="1" customWidth="1"/>
    <col min="15" max="15" width="7.42578125" style="141" hidden="1" customWidth="1"/>
    <col min="16" max="16" width="6.7109375" style="141" hidden="1" customWidth="1"/>
    <col min="17" max="17" width="7.5703125" style="141" hidden="1" customWidth="1"/>
    <col min="18" max="18" width="10.28515625" style="141" hidden="1" customWidth="1"/>
    <col min="19" max="19" width="10.28515625" style="141" customWidth="1"/>
    <col min="20" max="20" width="9.28515625" style="141" customWidth="1"/>
    <col min="21" max="16384" width="9.140625" style="141"/>
  </cols>
  <sheetData>
    <row r="1" spans="1:27" ht="49.5" customHeight="1" x14ac:dyDescent="0.25">
      <c r="A1" s="139"/>
      <c r="B1" s="362" t="s">
        <v>48</v>
      </c>
      <c r="C1" s="138"/>
      <c r="D1" s="138"/>
      <c r="E1" s="364" t="s">
        <v>12</v>
      </c>
      <c r="F1" s="138"/>
      <c r="H1" s="143"/>
      <c r="I1" s="143"/>
      <c r="J1" s="143"/>
      <c r="K1" s="138"/>
      <c r="L1" s="138"/>
      <c r="M1" s="138"/>
      <c r="N1" s="139"/>
      <c r="O1" s="140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</row>
    <row r="2" spans="1:27" ht="27.75" customHeight="1" x14ac:dyDescent="0.2">
      <c r="A2" s="139"/>
      <c r="B2" s="363" t="s">
        <v>49</v>
      </c>
      <c r="C2" s="138"/>
      <c r="D2" s="151" t="s">
        <v>40</v>
      </c>
      <c r="F2" s="138"/>
      <c r="G2" s="143"/>
      <c r="H2" s="143"/>
      <c r="I2" s="143"/>
      <c r="J2" s="143"/>
      <c r="K2" s="138"/>
      <c r="L2" s="138"/>
      <c r="M2" s="138"/>
      <c r="N2" s="138"/>
      <c r="O2" s="138"/>
      <c r="P2" s="138"/>
      <c r="Q2" s="138"/>
      <c r="R2" s="138"/>
      <c r="S2" s="138"/>
      <c r="T2" s="139"/>
      <c r="U2" s="139"/>
      <c r="V2" s="139"/>
      <c r="W2" s="139"/>
      <c r="X2" s="139"/>
      <c r="Y2" s="139"/>
      <c r="Z2" s="139"/>
      <c r="AA2" s="139"/>
    </row>
    <row r="3" spans="1:27" ht="13.5" customHeight="1" thickBot="1" x14ac:dyDescent="0.25">
      <c r="A3" s="139"/>
      <c r="B3" s="2"/>
      <c r="C3" s="138"/>
      <c r="D3" s="138"/>
      <c r="E3" s="138"/>
      <c r="F3" s="138"/>
      <c r="G3" s="143"/>
      <c r="H3" s="143"/>
      <c r="I3" s="143"/>
      <c r="J3" s="143"/>
      <c r="K3" s="138"/>
      <c r="L3" s="138"/>
      <c r="M3" s="138"/>
      <c r="N3" s="138"/>
      <c r="O3" s="138"/>
      <c r="P3" s="138"/>
      <c r="Q3" s="138"/>
      <c r="R3" s="138"/>
      <c r="S3" s="138"/>
      <c r="T3" s="139"/>
      <c r="U3" s="139"/>
      <c r="V3" s="139"/>
      <c r="W3" s="139"/>
      <c r="X3" s="139"/>
      <c r="Y3" s="139"/>
      <c r="Z3" s="139"/>
      <c r="AA3" s="139"/>
    </row>
    <row r="4" spans="1:27" ht="39" customHeight="1" thickBot="1" x14ac:dyDescent="0.25">
      <c r="A4" s="139"/>
      <c r="B4" s="361" t="s">
        <v>46</v>
      </c>
      <c r="C4" s="152"/>
      <c r="D4" s="153"/>
      <c r="E4" s="154"/>
      <c r="F4" s="185" t="s">
        <v>6</v>
      </c>
      <c r="G4" s="214" t="s">
        <v>41</v>
      </c>
      <c r="H4" s="183" t="s">
        <v>32</v>
      </c>
      <c r="I4" s="474" t="s">
        <v>42</v>
      </c>
      <c r="J4" s="475"/>
      <c r="K4" s="472" t="s">
        <v>1</v>
      </c>
      <c r="L4" s="354"/>
      <c r="M4" s="354"/>
      <c r="N4" s="354"/>
      <c r="O4" s="354"/>
      <c r="P4" s="354"/>
      <c r="Q4" s="354"/>
      <c r="R4" s="355"/>
      <c r="S4" s="304"/>
      <c r="T4" s="139"/>
      <c r="U4" s="139"/>
      <c r="V4" s="139"/>
      <c r="W4" s="139"/>
      <c r="X4" s="139"/>
      <c r="Y4" s="139"/>
      <c r="Z4" s="139"/>
      <c r="AA4" s="139"/>
    </row>
    <row r="5" spans="1:27" ht="18" customHeight="1" x14ac:dyDescent="0.2">
      <c r="A5" s="139"/>
      <c r="B5" s="186"/>
      <c r="C5" s="149"/>
      <c r="D5" s="208"/>
      <c r="E5" s="150"/>
      <c r="F5" s="246"/>
      <c r="G5" s="215"/>
      <c r="H5" s="64"/>
      <c r="I5" s="356" t="s">
        <v>54</v>
      </c>
      <c r="J5" s="357" t="s">
        <v>55</v>
      </c>
      <c r="K5" s="473"/>
      <c r="L5" s="251"/>
      <c r="M5" s="190"/>
      <c r="N5" s="188"/>
      <c r="O5" s="188"/>
      <c r="P5" s="188"/>
      <c r="Q5" s="188"/>
      <c r="R5" s="189"/>
      <c r="S5" s="305" t="s">
        <v>62</v>
      </c>
      <c r="T5" s="139"/>
      <c r="U5" s="139"/>
      <c r="V5" s="139"/>
      <c r="W5" s="139"/>
      <c r="X5" s="139"/>
      <c r="Y5" s="139"/>
      <c r="Z5" s="139"/>
      <c r="AA5" s="139"/>
    </row>
    <row r="6" spans="1:27" ht="14.25" customHeight="1" thickBot="1" x14ac:dyDescent="0.25">
      <c r="A6" s="139"/>
      <c r="B6" s="292">
        <v>1</v>
      </c>
      <c r="C6" s="476">
        <v>2</v>
      </c>
      <c r="D6" s="477"/>
      <c r="E6" s="477"/>
      <c r="F6" s="247">
        <v>3</v>
      </c>
      <c r="G6" s="207">
        <v>4</v>
      </c>
      <c r="H6" s="293">
        <v>5</v>
      </c>
      <c r="I6" s="299">
        <v>5</v>
      </c>
      <c r="J6" s="293" t="s">
        <v>56</v>
      </c>
      <c r="K6" s="358">
        <v>6</v>
      </c>
      <c r="L6" s="210">
        <v>7</v>
      </c>
      <c r="M6" s="211">
        <v>8</v>
      </c>
      <c r="N6" s="211">
        <v>9</v>
      </c>
      <c r="O6" s="211">
        <v>10</v>
      </c>
      <c r="P6" s="211">
        <v>11</v>
      </c>
      <c r="Q6" s="211">
        <v>12</v>
      </c>
      <c r="R6" s="212">
        <v>13</v>
      </c>
      <c r="S6" s="306"/>
      <c r="T6" s="139"/>
      <c r="U6" s="139"/>
      <c r="V6" s="139"/>
      <c r="W6" s="139"/>
      <c r="X6" s="139"/>
      <c r="Y6" s="139"/>
      <c r="Z6" s="139"/>
      <c r="AA6" s="139"/>
    </row>
    <row r="7" spans="1:27" ht="19.5" customHeight="1" thickBot="1" x14ac:dyDescent="0.25">
      <c r="A7" s="139"/>
      <c r="B7" s="323"/>
      <c r="C7" s="324" t="s">
        <v>38</v>
      </c>
      <c r="D7" s="250"/>
      <c r="E7" s="250"/>
      <c r="F7" s="325"/>
      <c r="G7" s="250"/>
      <c r="H7" s="326"/>
      <c r="I7" s="327"/>
      <c r="J7" s="328"/>
      <c r="K7" s="325"/>
      <c r="L7" s="250"/>
      <c r="M7" s="330"/>
      <c r="N7" s="330"/>
      <c r="O7" s="330"/>
      <c r="P7" s="330"/>
      <c r="Q7" s="330"/>
      <c r="R7" s="331"/>
      <c r="S7" s="143"/>
      <c r="T7" s="139"/>
      <c r="U7" s="139"/>
      <c r="V7" s="139"/>
      <c r="W7" s="139"/>
      <c r="X7" s="139"/>
      <c r="Y7" s="139"/>
      <c r="Z7" s="139"/>
      <c r="AA7" s="139"/>
    </row>
    <row r="8" spans="1:27" ht="21" customHeight="1" thickBot="1" x14ac:dyDescent="0.25">
      <c r="A8" s="139"/>
      <c r="B8" s="316"/>
      <c r="C8" s="379" t="s">
        <v>10</v>
      </c>
      <c r="D8" s="380"/>
      <c r="E8" s="380"/>
      <c r="F8" s="239">
        <f t="shared" ref="F8:R8" si="0">F9+F55+F108</f>
        <v>78006</v>
      </c>
      <c r="G8" s="242">
        <f t="shared" si="0"/>
        <v>0</v>
      </c>
      <c r="H8" s="238">
        <f t="shared" si="0"/>
        <v>19400</v>
      </c>
      <c r="I8" s="239">
        <f t="shared" si="0"/>
        <v>55006</v>
      </c>
      <c r="J8" s="238">
        <f t="shared" si="0"/>
        <v>78006</v>
      </c>
      <c r="K8" s="237">
        <f t="shared" si="0"/>
        <v>78006</v>
      </c>
      <c r="L8" s="242">
        <f t="shared" si="0"/>
        <v>0</v>
      </c>
      <c r="M8" s="242">
        <f t="shared" si="0"/>
        <v>0</v>
      </c>
      <c r="N8" s="240">
        <f t="shared" si="0"/>
        <v>0</v>
      </c>
      <c r="O8" s="242">
        <f t="shared" si="0"/>
        <v>0</v>
      </c>
      <c r="P8" s="242">
        <f t="shared" si="0"/>
        <v>0</v>
      </c>
      <c r="Q8" s="242">
        <f t="shared" si="0"/>
        <v>0</v>
      </c>
      <c r="R8" s="238">
        <f t="shared" si="0"/>
        <v>0</v>
      </c>
      <c r="S8" s="99"/>
      <c r="T8" s="139"/>
      <c r="U8" s="139"/>
      <c r="V8" s="139"/>
      <c r="W8" s="139"/>
      <c r="X8" s="139"/>
      <c r="Y8" s="139"/>
      <c r="Z8" s="139"/>
      <c r="AA8" s="139"/>
    </row>
    <row r="9" spans="1:27" ht="48.75" customHeight="1" x14ac:dyDescent="0.2">
      <c r="A9" s="139"/>
      <c r="B9" s="28"/>
      <c r="C9" s="396" t="s">
        <v>18</v>
      </c>
      <c r="D9" s="397"/>
      <c r="E9" s="398"/>
      <c r="F9" s="137">
        <f t="shared" ref="F9:R9" si="1">F20+F23+F26+F29+F36+F33</f>
        <v>53006</v>
      </c>
      <c r="G9" s="137">
        <f t="shared" si="1"/>
        <v>0</v>
      </c>
      <c r="H9" s="137">
        <f t="shared" si="1"/>
        <v>19400</v>
      </c>
      <c r="I9" s="132">
        <f t="shared" si="1"/>
        <v>30006</v>
      </c>
      <c r="J9" s="177">
        <f t="shared" si="1"/>
        <v>53006</v>
      </c>
      <c r="K9" s="137">
        <f t="shared" si="1"/>
        <v>53006</v>
      </c>
      <c r="L9" s="221">
        <f t="shared" si="1"/>
        <v>0</v>
      </c>
      <c r="M9" s="192">
        <f t="shared" si="1"/>
        <v>0</v>
      </c>
      <c r="N9" s="192">
        <f t="shared" si="1"/>
        <v>0</v>
      </c>
      <c r="O9" s="192">
        <f t="shared" si="1"/>
        <v>0</v>
      </c>
      <c r="P9" s="192">
        <f t="shared" si="1"/>
        <v>0</v>
      </c>
      <c r="Q9" s="192">
        <f t="shared" si="1"/>
        <v>0</v>
      </c>
      <c r="R9" s="193">
        <f t="shared" si="1"/>
        <v>0</v>
      </c>
      <c r="S9" s="99"/>
      <c r="T9" s="139"/>
      <c r="U9" s="139"/>
      <c r="V9" s="139"/>
      <c r="W9" s="139"/>
      <c r="X9" s="139"/>
      <c r="Y9" s="139"/>
      <c r="Z9" s="139"/>
      <c r="AA9" s="139"/>
    </row>
    <row r="10" spans="1:27" ht="15" hidden="1" customHeight="1" x14ac:dyDescent="0.2">
      <c r="A10" s="139"/>
      <c r="B10" s="4"/>
      <c r="C10" s="157"/>
      <c r="D10" s="158"/>
      <c r="E10" s="158" t="s">
        <v>14</v>
      </c>
      <c r="F10" s="13">
        <f>F11</f>
        <v>0</v>
      </c>
      <c r="G10" s="19">
        <f t="shared" ref="G10:H13" si="2">F10</f>
        <v>0</v>
      </c>
      <c r="H10" s="51">
        <f t="shared" si="2"/>
        <v>0</v>
      </c>
      <c r="I10" s="194"/>
      <c r="J10" s="51"/>
      <c r="K10" s="13">
        <f>K11</f>
        <v>0</v>
      </c>
      <c r="L10" s="14"/>
      <c r="M10" s="34"/>
      <c r="N10" s="34"/>
      <c r="O10" s="34"/>
      <c r="P10" s="34"/>
      <c r="Q10" s="33"/>
      <c r="R10" s="35"/>
      <c r="S10" s="143"/>
      <c r="T10" s="139"/>
      <c r="U10" s="139"/>
      <c r="V10" s="139"/>
      <c r="W10" s="139"/>
      <c r="X10" s="139"/>
      <c r="Y10" s="139"/>
      <c r="Z10" s="139"/>
      <c r="AA10" s="139"/>
    </row>
    <row r="11" spans="1:27" ht="15" hidden="1" customHeight="1" x14ac:dyDescent="0.2">
      <c r="A11" s="139"/>
      <c r="B11" s="4"/>
      <c r="C11" s="24" t="s">
        <v>7</v>
      </c>
      <c r="D11" s="159"/>
      <c r="E11" s="159"/>
      <c r="F11" s="15">
        <f>F12+F13</f>
        <v>0</v>
      </c>
      <c r="G11" s="21">
        <f t="shared" si="2"/>
        <v>0</v>
      </c>
      <c r="H11" s="58">
        <f t="shared" si="2"/>
        <v>0</v>
      </c>
      <c r="I11" s="20"/>
      <c r="J11" s="58"/>
      <c r="K11" s="15">
        <f>K12+K13</f>
        <v>0</v>
      </c>
      <c r="L11" s="66"/>
      <c r="M11" s="37"/>
      <c r="N11" s="37"/>
      <c r="O11" s="37"/>
      <c r="P11" s="37"/>
      <c r="Q11" s="36"/>
      <c r="R11" s="38"/>
      <c r="S11" s="143"/>
      <c r="T11" s="139"/>
      <c r="U11" s="139"/>
      <c r="V11" s="139"/>
      <c r="W11" s="139"/>
      <c r="X11" s="139"/>
      <c r="Y11" s="139"/>
      <c r="Z11" s="139"/>
      <c r="AA11" s="139"/>
    </row>
    <row r="12" spans="1:27" ht="15" hidden="1" customHeight="1" x14ac:dyDescent="0.2">
      <c r="A12" s="139"/>
      <c r="B12" s="5">
        <v>1</v>
      </c>
      <c r="C12" s="376"/>
      <c r="D12" s="369"/>
      <c r="E12" s="369"/>
      <c r="F12" s="11"/>
      <c r="G12" s="18">
        <f t="shared" si="2"/>
        <v>0</v>
      </c>
      <c r="H12" s="57">
        <f t="shared" si="2"/>
        <v>0</v>
      </c>
      <c r="I12" s="17"/>
      <c r="J12" s="57"/>
      <c r="K12" s="11"/>
      <c r="L12" s="72"/>
      <c r="M12" s="40"/>
      <c r="N12" s="40"/>
      <c r="O12" s="40"/>
      <c r="P12" s="40"/>
      <c r="Q12" s="40"/>
      <c r="R12" s="41"/>
      <c r="S12" s="143"/>
      <c r="T12" s="139"/>
      <c r="U12" s="139"/>
      <c r="V12" s="139"/>
      <c r="W12" s="139"/>
      <c r="X12" s="139"/>
      <c r="Y12" s="139"/>
      <c r="Z12" s="139"/>
      <c r="AA12" s="139"/>
    </row>
    <row r="13" spans="1:27" ht="15" hidden="1" customHeight="1" x14ac:dyDescent="0.2">
      <c r="A13" s="139"/>
      <c r="B13" s="5">
        <v>2</v>
      </c>
      <c r="C13" s="57"/>
      <c r="D13" s="160"/>
      <c r="E13" s="145"/>
      <c r="F13" s="11"/>
      <c r="G13" s="18">
        <f t="shared" si="2"/>
        <v>0</v>
      </c>
      <c r="H13" s="57">
        <f t="shared" si="2"/>
        <v>0</v>
      </c>
      <c r="I13" s="17"/>
      <c r="J13" s="57"/>
      <c r="K13" s="11"/>
      <c r="L13" s="72"/>
      <c r="M13" s="40"/>
      <c r="N13" s="40"/>
      <c r="O13" s="40"/>
      <c r="P13" s="40"/>
      <c r="Q13" s="40"/>
      <c r="R13" s="41"/>
      <c r="S13" s="143"/>
      <c r="T13" s="139"/>
      <c r="U13" s="139"/>
      <c r="V13" s="139"/>
      <c r="W13" s="139"/>
      <c r="X13" s="139"/>
      <c r="Y13" s="139"/>
      <c r="Z13" s="139"/>
      <c r="AA13" s="139"/>
    </row>
    <row r="14" spans="1:27" ht="15" hidden="1" customHeight="1" x14ac:dyDescent="0.2">
      <c r="A14" s="139"/>
      <c r="B14" s="5"/>
      <c r="C14" s="399" t="s">
        <v>13</v>
      </c>
      <c r="D14" s="400"/>
      <c r="E14" s="400"/>
      <c r="F14" s="13">
        <f>F15</f>
        <v>0</v>
      </c>
      <c r="G14" s="19">
        <f>G15</f>
        <v>0</v>
      </c>
      <c r="H14" s="51">
        <f>H15</f>
        <v>0</v>
      </c>
      <c r="I14" s="194"/>
      <c r="J14" s="51"/>
      <c r="K14" s="13"/>
      <c r="L14" s="14"/>
      <c r="M14" s="33"/>
      <c r="N14" s="34"/>
      <c r="O14" s="34"/>
      <c r="P14" s="34"/>
      <c r="Q14" s="34"/>
      <c r="R14" s="35"/>
      <c r="S14" s="143"/>
      <c r="T14" s="139"/>
      <c r="U14" s="139"/>
      <c r="V14" s="139"/>
      <c r="W14" s="139"/>
      <c r="X14" s="139"/>
      <c r="Y14" s="139"/>
      <c r="Z14" s="139"/>
      <c r="AA14" s="139"/>
    </row>
    <row r="15" spans="1:27" ht="15" hidden="1" customHeight="1" x14ac:dyDescent="0.2">
      <c r="A15" s="139"/>
      <c r="B15" s="5">
        <v>3</v>
      </c>
      <c r="C15" s="161"/>
      <c r="D15" s="162"/>
      <c r="E15" s="162"/>
      <c r="F15" s="15"/>
      <c r="G15" s="21">
        <v>0</v>
      </c>
      <c r="H15" s="58">
        <v>0</v>
      </c>
      <c r="I15" s="20"/>
      <c r="J15" s="58"/>
      <c r="K15" s="15"/>
      <c r="L15" s="66"/>
      <c r="M15" s="36"/>
      <c r="N15" s="37"/>
      <c r="O15" s="37"/>
      <c r="P15" s="37"/>
      <c r="Q15" s="37"/>
      <c r="R15" s="38"/>
      <c r="S15" s="143"/>
      <c r="T15" s="139"/>
      <c r="U15" s="139"/>
      <c r="V15" s="139"/>
      <c r="W15" s="139"/>
      <c r="X15" s="139"/>
      <c r="Y15" s="139"/>
      <c r="Z15" s="139"/>
      <c r="AA15" s="139"/>
    </row>
    <row r="16" spans="1:27" ht="15" hidden="1" customHeight="1" x14ac:dyDescent="0.2">
      <c r="A16" s="139"/>
      <c r="B16" s="6"/>
      <c r="C16" s="381" t="s">
        <v>8</v>
      </c>
      <c r="D16" s="382"/>
      <c r="E16" s="382"/>
      <c r="F16" s="13">
        <f>F17</f>
        <v>0</v>
      </c>
      <c r="G16" s="19">
        <f t="shared" ref="G16:H19" si="3">F16</f>
        <v>0</v>
      </c>
      <c r="H16" s="51">
        <f t="shared" si="3"/>
        <v>0</v>
      </c>
      <c r="I16" s="194"/>
      <c r="J16" s="51"/>
      <c r="K16" s="13">
        <f>K17</f>
        <v>0</v>
      </c>
      <c r="L16" s="14"/>
      <c r="M16" s="34"/>
      <c r="N16" s="34"/>
      <c r="O16" s="34"/>
      <c r="P16" s="34"/>
      <c r="Q16" s="33"/>
      <c r="R16" s="35"/>
      <c r="S16" s="143"/>
      <c r="T16" s="139"/>
      <c r="U16" s="139"/>
      <c r="V16" s="139"/>
      <c r="W16" s="139"/>
      <c r="X16" s="139"/>
      <c r="Y16" s="139"/>
      <c r="Z16" s="139"/>
      <c r="AA16" s="139"/>
    </row>
    <row r="17" spans="1:27" ht="15" hidden="1" customHeight="1" x14ac:dyDescent="0.2">
      <c r="A17" s="139"/>
      <c r="B17" s="4"/>
      <c r="C17" s="162" t="s">
        <v>9</v>
      </c>
      <c r="D17" s="25"/>
      <c r="E17" s="25"/>
      <c r="F17" s="15">
        <f>F18+F19</f>
        <v>0</v>
      </c>
      <c r="G17" s="21">
        <f t="shared" si="3"/>
        <v>0</v>
      </c>
      <c r="H17" s="58">
        <f t="shared" si="3"/>
        <v>0</v>
      </c>
      <c r="I17" s="20"/>
      <c r="J17" s="58"/>
      <c r="K17" s="15"/>
      <c r="L17" s="66"/>
      <c r="M17" s="37"/>
      <c r="N17" s="37"/>
      <c r="O17" s="37"/>
      <c r="P17" s="37"/>
      <c r="Q17" s="36"/>
      <c r="R17" s="38"/>
      <c r="S17" s="143"/>
      <c r="T17" s="139"/>
      <c r="U17" s="139"/>
      <c r="V17" s="139"/>
      <c r="W17" s="139"/>
      <c r="X17" s="139"/>
      <c r="Y17" s="139"/>
      <c r="Z17" s="139"/>
      <c r="AA17" s="139"/>
    </row>
    <row r="18" spans="1:27" ht="15" hidden="1" customHeight="1" x14ac:dyDescent="0.2">
      <c r="A18" s="139"/>
      <c r="B18" s="5">
        <v>4</v>
      </c>
      <c r="C18" s="376"/>
      <c r="D18" s="369"/>
      <c r="E18" s="369"/>
      <c r="F18" s="11"/>
      <c r="G18" s="18">
        <f t="shared" si="3"/>
        <v>0</v>
      </c>
      <c r="H18" s="57">
        <f t="shared" si="3"/>
        <v>0</v>
      </c>
      <c r="I18" s="17"/>
      <c r="J18" s="57"/>
      <c r="K18" s="11"/>
      <c r="L18" s="72"/>
      <c r="M18" s="40"/>
      <c r="N18" s="40"/>
      <c r="O18" s="40"/>
      <c r="P18" s="40"/>
      <c r="Q18" s="40"/>
      <c r="R18" s="41"/>
      <c r="S18" s="143"/>
      <c r="T18" s="139"/>
      <c r="U18" s="139"/>
      <c r="V18" s="139"/>
      <c r="W18" s="139"/>
      <c r="X18" s="139"/>
      <c r="Y18" s="139"/>
      <c r="Z18" s="139"/>
      <c r="AA18" s="139"/>
    </row>
    <row r="19" spans="1:27" ht="15" hidden="1" customHeight="1" x14ac:dyDescent="0.2">
      <c r="A19" s="139"/>
      <c r="B19" s="5">
        <v>5</v>
      </c>
      <c r="C19" s="376"/>
      <c r="D19" s="369"/>
      <c r="E19" s="369"/>
      <c r="F19" s="11"/>
      <c r="G19" s="18">
        <f t="shared" si="3"/>
        <v>0</v>
      </c>
      <c r="H19" s="57">
        <f t="shared" si="3"/>
        <v>0</v>
      </c>
      <c r="I19" s="17"/>
      <c r="J19" s="57"/>
      <c r="K19" s="11"/>
      <c r="L19" s="72"/>
      <c r="M19" s="40"/>
      <c r="N19" s="40"/>
      <c r="O19" s="40"/>
      <c r="P19" s="40"/>
      <c r="Q19" s="40"/>
      <c r="R19" s="41"/>
      <c r="S19" s="143"/>
      <c r="T19" s="139"/>
      <c r="U19" s="139"/>
      <c r="V19" s="139"/>
      <c r="W19" s="139"/>
      <c r="X19" s="139"/>
      <c r="Y19" s="139"/>
      <c r="Z19" s="139"/>
      <c r="AA19" s="139"/>
    </row>
    <row r="20" spans="1:27" ht="36.75" customHeight="1" x14ac:dyDescent="0.2">
      <c r="A20" s="139"/>
      <c r="B20" s="29"/>
      <c r="C20" s="383" t="s">
        <v>19</v>
      </c>
      <c r="D20" s="384"/>
      <c r="E20" s="384"/>
      <c r="F20" s="80">
        <f>F21+F22</f>
        <v>5000</v>
      </c>
      <c r="G20" s="19">
        <f t="shared" ref="G20:R20" si="4">G21+G22</f>
        <v>0</v>
      </c>
      <c r="H20" s="51">
        <f>H21</f>
        <v>6500</v>
      </c>
      <c r="I20" s="195">
        <f>I21</f>
        <v>0</v>
      </c>
      <c r="J20" s="81">
        <f>J21</f>
        <v>5000</v>
      </c>
      <c r="K20" s="80">
        <f>K21+K22</f>
        <v>5000</v>
      </c>
      <c r="L20" s="14">
        <f t="shared" si="4"/>
        <v>0</v>
      </c>
      <c r="M20" s="14">
        <f t="shared" si="4"/>
        <v>0</v>
      </c>
      <c r="N20" s="14">
        <f t="shared" si="4"/>
        <v>0</v>
      </c>
      <c r="O20" s="14">
        <f t="shared" si="4"/>
        <v>0</v>
      </c>
      <c r="P20" s="14">
        <f t="shared" si="4"/>
        <v>0</v>
      </c>
      <c r="Q20" s="14">
        <f t="shared" si="4"/>
        <v>0</v>
      </c>
      <c r="R20" s="19">
        <f t="shared" si="4"/>
        <v>0</v>
      </c>
      <c r="S20" s="65"/>
      <c r="T20" s="139"/>
      <c r="U20" s="139"/>
      <c r="V20" s="139"/>
      <c r="W20" s="139"/>
      <c r="X20" s="139"/>
      <c r="Y20" s="139"/>
      <c r="Z20" s="139"/>
      <c r="AA20" s="139"/>
    </row>
    <row r="21" spans="1:27" s="148" customFormat="1" ht="27" customHeight="1" x14ac:dyDescent="0.2">
      <c r="B21" s="8">
        <v>1</v>
      </c>
      <c r="C21" s="385" t="s">
        <v>63</v>
      </c>
      <c r="D21" s="386"/>
      <c r="E21" s="387"/>
      <c r="F21" s="119">
        <v>5000</v>
      </c>
      <c r="G21" s="21">
        <v>0</v>
      </c>
      <c r="H21" s="58">
        <v>6500</v>
      </c>
      <c r="I21" s="125">
        <v>0</v>
      </c>
      <c r="J21" s="111">
        <v>5000</v>
      </c>
      <c r="K21" s="119">
        <v>5000</v>
      </c>
      <c r="L21" s="169">
        <v>0</v>
      </c>
      <c r="M21" s="170">
        <v>0</v>
      </c>
      <c r="N21" s="170">
        <v>0</v>
      </c>
      <c r="O21" s="170">
        <v>0</v>
      </c>
      <c r="P21" s="170">
        <v>0</v>
      </c>
      <c r="Q21" s="170">
        <v>0</v>
      </c>
      <c r="R21" s="179">
        <v>0</v>
      </c>
      <c r="S21" s="99"/>
      <c r="T21" s="164"/>
      <c r="U21" s="164"/>
      <c r="V21" s="164"/>
      <c r="W21" s="164"/>
      <c r="X21" s="164"/>
      <c r="Y21" s="164"/>
      <c r="Z21" s="164"/>
      <c r="AA21" s="164"/>
    </row>
    <row r="22" spans="1:27" s="148" customFormat="1" ht="12" hidden="1" customHeight="1" x14ac:dyDescent="0.2">
      <c r="B22" s="8"/>
      <c r="C22" s="388"/>
      <c r="D22" s="389"/>
      <c r="E22" s="389"/>
      <c r="F22" s="11"/>
      <c r="G22" s="21"/>
      <c r="H22" s="58"/>
      <c r="I22" s="20"/>
      <c r="J22" s="58"/>
      <c r="K22" s="11"/>
      <c r="L22" s="72"/>
      <c r="M22" s="39"/>
      <c r="N22" s="39"/>
      <c r="O22" s="39"/>
      <c r="P22" s="39"/>
      <c r="Q22" s="39"/>
      <c r="R22" s="18"/>
      <c r="S22" s="65"/>
      <c r="T22" s="164"/>
      <c r="U22" s="164"/>
      <c r="V22" s="164"/>
      <c r="W22" s="164"/>
      <c r="X22" s="164"/>
      <c r="Y22" s="164"/>
      <c r="Z22" s="164"/>
      <c r="AA22" s="164"/>
    </row>
    <row r="23" spans="1:27" s="148" customFormat="1" ht="17.25" hidden="1" customHeight="1" x14ac:dyDescent="0.2">
      <c r="B23" s="30"/>
      <c r="C23" s="22" t="s">
        <v>15</v>
      </c>
      <c r="D23" s="23"/>
      <c r="E23" s="23"/>
      <c r="F23" s="80">
        <f>F25+F24+F28</f>
        <v>0</v>
      </c>
      <c r="G23" s="80">
        <f t="shared" ref="G23:R23" si="5">G25+G24+G28</f>
        <v>0</v>
      </c>
      <c r="H23" s="80">
        <f t="shared" si="5"/>
        <v>0</v>
      </c>
      <c r="I23" s="195">
        <f t="shared" si="5"/>
        <v>0</v>
      </c>
      <c r="J23" s="84">
        <f t="shared" si="5"/>
        <v>0</v>
      </c>
      <c r="K23" s="80">
        <f t="shared" si="5"/>
        <v>0</v>
      </c>
      <c r="L23" s="79">
        <f t="shared" si="5"/>
        <v>0</v>
      </c>
      <c r="M23" s="78">
        <f t="shared" si="5"/>
        <v>0</v>
      </c>
      <c r="N23" s="78">
        <f t="shared" si="5"/>
        <v>0</v>
      </c>
      <c r="O23" s="78">
        <f t="shared" si="5"/>
        <v>0</v>
      </c>
      <c r="P23" s="78">
        <f t="shared" si="5"/>
        <v>0</v>
      </c>
      <c r="Q23" s="78">
        <f t="shared" si="5"/>
        <v>0</v>
      </c>
      <c r="R23" s="84">
        <f t="shared" si="5"/>
        <v>0</v>
      </c>
      <c r="S23" s="99"/>
      <c r="T23" s="164"/>
      <c r="U23" s="164"/>
      <c r="V23" s="164"/>
      <c r="W23" s="164"/>
      <c r="X23" s="164"/>
      <c r="Y23" s="164"/>
      <c r="Z23" s="164"/>
      <c r="AA23" s="164"/>
    </row>
    <row r="24" spans="1:27" s="148" customFormat="1" ht="36.75" hidden="1" customHeight="1" x14ac:dyDescent="0.2">
      <c r="B24" s="8"/>
      <c r="C24" s="391"/>
      <c r="D24" s="392"/>
      <c r="E24" s="392"/>
      <c r="F24" s="117"/>
      <c r="G24" s="21"/>
      <c r="H24" s="58"/>
      <c r="I24" s="125"/>
      <c r="J24" s="279"/>
      <c r="K24" s="282"/>
      <c r="L24" s="66"/>
      <c r="M24" s="170"/>
      <c r="N24" s="36"/>
      <c r="O24" s="36"/>
      <c r="P24" s="36"/>
      <c r="Q24" s="36"/>
      <c r="R24" s="279"/>
      <c r="S24" s="99"/>
      <c r="T24" s="164"/>
      <c r="U24" s="164"/>
      <c r="V24" s="164"/>
      <c r="W24" s="164"/>
      <c r="X24" s="164"/>
      <c r="Y24" s="164"/>
      <c r="Z24" s="164"/>
      <c r="AA24" s="164"/>
    </row>
    <row r="25" spans="1:27" s="148" customFormat="1" ht="42.75" hidden="1" customHeight="1" x14ac:dyDescent="0.2">
      <c r="B25" s="8"/>
      <c r="C25" s="368"/>
      <c r="D25" s="369"/>
      <c r="E25" s="369"/>
      <c r="F25" s="235"/>
      <c r="G25" s="120"/>
      <c r="H25" s="58"/>
      <c r="I25" s="196"/>
      <c r="J25" s="289"/>
      <c r="K25" s="43"/>
      <c r="L25" s="70"/>
      <c r="M25" s="70"/>
      <c r="N25" s="70"/>
      <c r="O25" s="70"/>
      <c r="P25" s="70"/>
      <c r="Q25" s="70"/>
      <c r="R25" s="220"/>
      <c r="S25" s="99"/>
      <c r="T25" s="164"/>
      <c r="U25" s="164"/>
      <c r="V25" s="164"/>
      <c r="W25" s="164"/>
      <c r="X25" s="164"/>
      <c r="Y25" s="164"/>
      <c r="Z25" s="164"/>
      <c r="AA25" s="164"/>
    </row>
    <row r="26" spans="1:27" s="148" customFormat="1" ht="12" hidden="1" customHeight="1" x14ac:dyDescent="0.2">
      <c r="B26" s="30"/>
      <c r="C26" s="383"/>
      <c r="D26" s="390"/>
      <c r="E26" s="390"/>
      <c r="F26" s="13"/>
      <c r="G26" s="19"/>
      <c r="H26" s="51"/>
      <c r="I26" s="194"/>
      <c r="J26" s="51"/>
      <c r="K26" s="13"/>
      <c r="L26" s="14"/>
      <c r="M26" s="33"/>
      <c r="N26" s="33"/>
      <c r="O26" s="33"/>
      <c r="P26" s="33"/>
      <c r="Q26" s="33"/>
      <c r="R26" s="19"/>
      <c r="S26" s="65"/>
      <c r="T26" s="164"/>
      <c r="U26" s="164"/>
      <c r="V26" s="164"/>
      <c r="W26" s="164"/>
      <c r="X26" s="164"/>
      <c r="Y26" s="164"/>
      <c r="Z26" s="164"/>
      <c r="AA26" s="164"/>
    </row>
    <row r="27" spans="1:27" s="148" customFormat="1" ht="11.25" hidden="1" customHeight="1" x14ac:dyDescent="0.2">
      <c r="B27" s="8"/>
      <c r="C27" s="368"/>
      <c r="D27" s="390"/>
      <c r="E27" s="390"/>
      <c r="F27" s="11"/>
      <c r="G27" s="21"/>
      <c r="H27" s="58"/>
      <c r="I27" s="20"/>
      <c r="J27" s="58"/>
      <c r="K27" s="11"/>
      <c r="L27" s="72"/>
      <c r="M27" s="39"/>
      <c r="N27" s="39"/>
      <c r="O27" s="39"/>
      <c r="P27" s="39"/>
      <c r="Q27" s="39"/>
      <c r="R27" s="42"/>
      <c r="S27" s="65"/>
      <c r="T27" s="164"/>
      <c r="U27" s="164"/>
      <c r="V27" s="164"/>
      <c r="W27" s="164"/>
      <c r="X27" s="164"/>
      <c r="Y27" s="164"/>
      <c r="Z27" s="164"/>
      <c r="AA27" s="164"/>
    </row>
    <row r="28" spans="1:27" s="148" customFormat="1" ht="27" hidden="1" customHeight="1" x14ac:dyDescent="0.2">
      <c r="B28" s="8"/>
      <c r="C28" s="385"/>
      <c r="D28" s="386"/>
      <c r="E28" s="387"/>
      <c r="F28" s="119"/>
      <c r="G28" s="21"/>
      <c r="H28" s="58"/>
      <c r="I28" s="125"/>
      <c r="J28" s="279"/>
      <c r="K28" s="120"/>
      <c r="L28" s="72"/>
      <c r="M28" s="255"/>
      <c r="N28" s="39"/>
      <c r="O28" s="39"/>
      <c r="P28" s="39"/>
      <c r="Q28" s="39"/>
      <c r="R28" s="42"/>
      <c r="S28" s="65"/>
      <c r="T28" s="164"/>
      <c r="U28" s="164"/>
      <c r="V28" s="164"/>
      <c r="W28" s="164"/>
      <c r="X28" s="164"/>
      <c r="Y28" s="164"/>
      <c r="Z28" s="164"/>
      <c r="AA28" s="164"/>
    </row>
    <row r="29" spans="1:27" s="148" customFormat="1" ht="60.75" customHeight="1" x14ac:dyDescent="0.2">
      <c r="A29" s="164"/>
      <c r="B29" s="30"/>
      <c r="C29" s="383" t="s">
        <v>13</v>
      </c>
      <c r="D29" s="390"/>
      <c r="E29" s="390"/>
      <c r="F29" s="80">
        <f>F30+F31</f>
        <v>17000</v>
      </c>
      <c r="G29" s="80">
        <f t="shared" ref="G29:R29" si="6">G30+G31</f>
        <v>0</v>
      </c>
      <c r="H29" s="80">
        <f t="shared" si="6"/>
        <v>0</v>
      </c>
      <c r="I29" s="195">
        <f t="shared" si="6"/>
        <v>0</v>
      </c>
      <c r="J29" s="84">
        <f t="shared" si="6"/>
        <v>17000</v>
      </c>
      <c r="K29" s="80">
        <f t="shared" si="6"/>
        <v>17000</v>
      </c>
      <c r="L29" s="79">
        <f t="shared" si="6"/>
        <v>0</v>
      </c>
      <c r="M29" s="78">
        <f t="shared" si="6"/>
        <v>0</v>
      </c>
      <c r="N29" s="78">
        <f t="shared" si="6"/>
        <v>0</v>
      </c>
      <c r="O29" s="78">
        <f t="shared" si="6"/>
        <v>0</v>
      </c>
      <c r="P29" s="78">
        <f t="shared" si="6"/>
        <v>0</v>
      </c>
      <c r="Q29" s="78">
        <f t="shared" si="6"/>
        <v>0</v>
      </c>
      <c r="R29" s="84">
        <f t="shared" si="6"/>
        <v>0</v>
      </c>
      <c r="S29" s="99"/>
      <c r="T29" s="164"/>
      <c r="U29" s="164"/>
      <c r="V29" s="164"/>
      <c r="W29" s="164"/>
      <c r="X29" s="164"/>
      <c r="Y29" s="164"/>
      <c r="Z29" s="164"/>
      <c r="AA29" s="164"/>
    </row>
    <row r="30" spans="1:27" s="148" customFormat="1" ht="18" customHeight="1" x14ac:dyDescent="0.2">
      <c r="A30" s="164"/>
      <c r="B30" s="8">
        <v>4</v>
      </c>
      <c r="C30" s="403" t="s">
        <v>53</v>
      </c>
      <c r="D30" s="404"/>
      <c r="E30" s="405"/>
      <c r="F30" s="119">
        <v>5000</v>
      </c>
      <c r="G30" s="21">
        <v>0</v>
      </c>
      <c r="H30" s="58"/>
      <c r="I30" s="112">
        <v>0</v>
      </c>
      <c r="J30" s="135">
        <v>5000</v>
      </c>
      <c r="K30" s="119">
        <v>5000</v>
      </c>
      <c r="L30" s="169">
        <v>0</v>
      </c>
      <c r="M30" s="170">
        <v>0</v>
      </c>
      <c r="N30" s="170">
        <v>0</v>
      </c>
      <c r="O30" s="170">
        <v>0</v>
      </c>
      <c r="P30" s="170">
        <v>0</v>
      </c>
      <c r="Q30" s="170">
        <v>0</v>
      </c>
      <c r="R30" s="179">
        <v>0</v>
      </c>
      <c r="S30" s="99"/>
      <c r="T30" s="164"/>
      <c r="U30" s="164"/>
      <c r="V30" s="164"/>
      <c r="W30" s="164"/>
      <c r="X30" s="164"/>
      <c r="Y30" s="164"/>
      <c r="Z30" s="164"/>
      <c r="AA30" s="164"/>
    </row>
    <row r="31" spans="1:27" s="148" customFormat="1" ht="16.5" customHeight="1" x14ac:dyDescent="0.2">
      <c r="A31" s="164"/>
      <c r="B31" s="8">
        <v>5</v>
      </c>
      <c r="C31" s="412" t="s">
        <v>43</v>
      </c>
      <c r="D31" s="413"/>
      <c r="E31" s="414"/>
      <c r="F31" s="119">
        <v>12000</v>
      </c>
      <c r="G31" s="21">
        <v>0</v>
      </c>
      <c r="H31" s="58"/>
      <c r="I31" s="112">
        <v>0</v>
      </c>
      <c r="J31" s="135">
        <v>12000</v>
      </c>
      <c r="K31" s="119">
        <v>12000</v>
      </c>
      <c r="L31" s="169">
        <v>0</v>
      </c>
      <c r="M31" s="170">
        <v>0</v>
      </c>
      <c r="N31" s="170">
        <v>0</v>
      </c>
      <c r="O31" s="170">
        <v>0</v>
      </c>
      <c r="P31" s="170">
        <v>0</v>
      </c>
      <c r="Q31" s="170">
        <v>0</v>
      </c>
      <c r="R31" s="179">
        <v>0</v>
      </c>
      <c r="S31" s="99"/>
      <c r="T31" s="164"/>
      <c r="U31" s="164"/>
      <c r="V31" s="164"/>
      <c r="W31" s="164"/>
      <c r="X31" s="164"/>
      <c r="Y31" s="164"/>
      <c r="Z31" s="164"/>
      <c r="AA31" s="164"/>
    </row>
    <row r="32" spans="1:27" s="148" customFormat="1" ht="15" hidden="1" customHeight="1" x14ac:dyDescent="0.2">
      <c r="A32" s="164"/>
      <c r="B32" s="244"/>
      <c r="C32" s="353"/>
      <c r="D32" s="317"/>
      <c r="E32" s="317"/>
      <c r="F32" s="213"/>
      <c r="G32" s="65"/>
      <c r="H32" s="65"/>
      <c r="I32" s="291"/>
      <c r="J32" s="287"/>
      <c r="K32" s="213"/>
      <c r="L32" s="288"/>
      <c r="M32" s="333"/>
      <c r="N32" s="333"/>
      <c r="O32" s="333"/>
      <c r="P32" s="333"/>
      <c r="Q32" s="333"/>
      <c r="R32" s="334"/>
      <c r="S32" s="99"/>
      <c r="T32" s="164"/>
      <c r="U32" s="164"/>
      <c r="V32" s="164"/>
      <c r="W32" s="164"/>
      <c r="X32" s="164"/>
      <c r="Y32" s="164"/>
      <c r="Z32" s="164"/>
      <c r="AA32" s="164"/>
    </row>
    <row r="33" spans="1:27" s="148" customFormat="1" ht="34.5" customHeight="1" x14ac:dyDescent="0.2">
      <c r="A33" s="164"/>
      <c r="B33" s="245"/>
      <c r="C33" s="478" t="s">
        <v>8</v>
      </c>
      <c r="D33" s="390"/>
      <c r="E33" s="390"/>
      <c r="F33" s="80">
        <f>F34+F35</f>
        <v>31006</v>
      </c>
      <c r="G33" s="79">
        <f t="shared" ref="G33:R33" si="7">G34+G35</f>
        <v>0</v>
      </c>
      <c r="H33" s="168">
        <f t="shared" si="7"/>
        <v>0</v>
      </c>
      <c r="I33" s="195">
        <f t="shared" si="7"/>
        <v>30006</v>
      </c>
      <c r="J33" s="81">
        <f>J34+J35</f>
        <v>31006</v>
      </c>
      <c r="K33" s="80">
        <f t="shared" si="7"/>
        <v>31006</v>
      </c>
      <c r="L33" s="79">
        <f t="shared" si="7"/>
        <v>0</v>
      </c>
      <c r="M33" s="78">
        <f t="shared" si="7"/>
        <v>0</v>
      </c>
      <c r="N33" s="78">
        <f t="shared" si="7"/>
        <v>0</v>
      </c>
      <c r="O33" s="78">
        <f t="shared" si="7"/>
        <v>0</v>
      </c>
      <c r="P33" s="78">
        <f t="shared" si="7"/>
        <v>0</v>
      </c>
      <c r="Q33" s="78">
        <f t="shared" si="7"/>
        <v>0</v>
      </c>
      <c r="R33" s="178">
        <f t="shared" si="7"/>
        <v>0</v>
      </c>
      <c r="S33" s="99"/>
      <c r="T33" s="164"/>
      <c r="U33" s="164"/>
      <c r="V33" s="164"/>
      <c r="W33" s="164"/>
      <c r="X33" s="164"/>
      <c r="Y33" s="164"/>
      <c r="Z33" s="164"/>
      <c r="AA33" s="164"/>
    </row>
    <row r="34" spans="1:27" s="148" customFormat="1" ht="28.5" customHeight="1" x14ac:dyDescent="0.2">
      <c r="A34" s="164"/>
      <c r="B34" s="199">
        <v>6</v>
      </c>
      <c r="C34" s="480" t="s">
        <v>61</v>
      </c>
      <c r="D34" s="407"/>
      <c r="E34" s="408"/>
      <c r="F34" s="119">
        <v>30006</v>
      </c>
      <c r="G34" s="66">
        <v>0</v>
      </c>
      <c r="H34" s="218"/>
      <c r="I34" s="112">
        <v>30006</v>
      </c>
      <c r="J34" s="135">
        <v>30006</v>
      </c>
      <c r="K34" s="119">
        <v>30006</v>
      </c>
      <c r="L34" s="243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180"/>
      <c r="S34" s="99"/>
      <c r="T34" s="164"/>
      <c r="U34" s="164"/>
      <c r="V34" s="164"/>
      <c r="W34" s="164"/>
      <c r="X34" s="164"/>
      <c r="Y34" s="164"/>
      <c r="Z34" s="164"/>
      <c r="AA34" s="164"/>
    </row>
    <row r="35" spans="1:27" s="148" customFormat="1" ht="17.25" customHeight="1" x14ac:dyDescent="0.2">
      <c r="A35" s="164"/>
      <c r="B35" s="199">
        <v>7</v>
      </c>
      <c r="C35" s="481" t="s">
        <v>65</v>
      </c>
      <c r="D35" s="413"/>
      <c r="E35" s="414"/>
      <c r="F35" s="119">
        <v>1000</v>
      </c>
      <c r="G35" s="66">
        <v>0</v>
      </c>
      <c r="H35" s="218"/>
      <c r="I35" s="112">
        <v>0</v>
      </c>
      <c r="J35" s="135">
        <v>1000</v>
      </c>
      <c r="K35" s="119">
        <v>1000</v>
      </c>
      <c r="L35" s="72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42">
        <v>0</v>
      </c>
      <c r="S35" s="65"/>
      <c r="T35" s="164"/>
      <c r="U35" s="164"/>
      <c r="V35" s="164"/>
      <c r="W35" s="164"/>
      <c r="X35" s="164"/>
      <c r="Y35" s="164"/>
      <c r="Z35" s="164"/>
      <c r="AA35" s="164"/>
    </row>
    <row r="36" spans="1:27" ht="33" customHeight="1" thickBot="1" x14ac:dyDescent="0.25">
      <c r="A36" s="139"/>
      <c r="B36" s="351"/>
      <c r="C36" s="482" t="s">
        <v>11</v>
      </c>
      <c r="D36" s="483"/>
      <c r="E36" s="483"/>
      <c r="F36" s="256">
        <f>F37+F43+F53+F54</f>
        <v>0</v>
      </c>
      <c r="G36" s="256">
        <f t="shared" ref="G36:R36" si="8">G37+G43+G53+G54</f>
        <v>0</v>
      </c>
      <c r="H36" s="256">
        <f t="shared" si="8"/>
        <v>12900</v>
      </c>
      <c r="I36" s="258">
        <f t="shared" si="8"/>
        <v>0</v>
      </c>
      <c r="J36" s="352">
        <f>J54</f>
        <v>0</v>
      </c>
      <c r="K36" s="256">
        <f t="shared" si="8"/>
        <v>0</v>
      </c>
      <c r="L36" s="257">
        <f t="shared" si="8"/>
        <v>0</v>
      </c>
      <c r="M36" s="257">
        <f t="shared" si="8"/>
        <v>0</v>
      </c>
      <c r="N36" s="257">
        <f t="shared" si="8"/>
        <v>0</v>
      </c>
      <c r="O36" s="257">
        <f t="shared" si="8"/>
        <v>0</v>
      </c>
      <c r="P36" s="257">
        <f t="shared" si="8"/>
        <v>0</v>
      </c>
      <c r="Q36" s="257">
        <f t="shared" si="8"/>
        <v>0</v>
      </c>
      <c r="R36" s="259">
        <f t="shared" si="8"/>
        <v>0</v>
      </c>
      <c r="S36" s="99"/>
      <c r="T36" s="139"/>
      <c r="U36" s="139"/>
      <c r="V36" s="139"/>
      <c r="W36" s="139"/>
      <c r="X36" s="139"/>
      <c r="Y36" s="139"/>
      <c r="Z36" s="139"/>
      <c r="AA36" s="139"/>
    </row>
    <row r="37" spans="1:27" s="148" customFormat="1" ht="27.75" hidden="1" customHeight="1" x14ac:dyDescent="0.2">
      <c r="A37" s="164"/>
      <c r="B37" s="307"/>
      <c r="C37" s="484" t="s">
        <v>50</v>
      </c>
      <c r="D37" s="422"/>
      <c r="E37" s="422"/>
      <c r="F37" s="182">
        <f>SUM(F38:F42)</f>
        <v>0</v>
      </c>
      <c r="G37" s="345">
        <f>SUM(G38:G52)</f>
        <v>0</v>
      </c>
      <c r="H37" s="346">
        <f>H38+H39+H40+H41+H42</f>
        <v>12900</v>
      </c>
      <c r="I37" s="347">
        <f>I38+I39+I40+I41+I42</f>
        <v>0</v>
      </c>
      <c r="J37" s="348"/>
      <c r="K37" s="182">
        <f>SUM(K38:K42)</f>
        <v>0</v>
      </c>
      <c r="L37" s="346">
        <f t="shared" ref="L37:R37" si="9">SUM(L38:L52)</f>
        <v>0</v>
      </c>
      <c r="M37" s="349">
        <f>SUM(M38:M42)</f>
        <v>0</v>
      </c>
      <c r="N37" s="349">
        <f t="shared" si="9"/>
        <v>0</v>
      </c>
      <c r="O37" s="349">
        <f t="shared" si="9"/>
        <v>0</v>
      </c>
      <c r="P37" s="349">
        <f t="shared" si="9"/>
        <v>0</v>
      </c>
      <c r="Q37" s="349">
        <f t="shared" si="9"/>
        <v>0</v>
      </c>
      <c r="R37" s="350">
        <f t="shared" si="9"/>
        <v>0</v>
      </c>
      <c r="S37" s="65"/>
      <c r="T37" s="164"/>
      <c r="U37" s="164"/>
      <c r="V37" s="164"/>
      <c r="W37" s="164"/>
      <c r="X37" s="164"/>
      <c r="Y37" s="164"/>
      <c r="Z37" s="164"/>
      <c r="AA37" s="164"/>
    </row>
    <row r="38" spans="1:27" s="148" customFormat="1" ht="27" hidden="1" customHeight="1" x14ac:dyDescent="0.2">
      <c r="A38" s="164"/>
      <c r="B38" s="199">
        <v>8</v>
      </c>
      <c r="C38" s="479" t="s">
        <v>4</v>
      </c>
      <c r="D38" s="386"/>
      <c r="E38" s="387"/>
      <c r="F38" s="119"/>
      <c r="G38" s="18">
        <v>0</v>
      </c>
      <c r="H38" s="57">
        <v>12900</v>
      </c>
      <c r="I38" s="112"/>
      <c r="J38" s="135"/>
      <c r="K38" s="119"/>
      <c r="L38" s="72"/>
      <c r="M38" s="39"/>
      <c r="N38" s="39"/>
      <c r="O38" s="39"/>
      <c r="P38" s="39"/>
      <c r="Q38" s="39"/>
      <c r="R38" s="42"/>
      <c r="S38" s="65"/>
      <c r="T38" s="164"/>
      <c r="U38" s="164"/>
      <c r="V38" s="164"/>
      <c r="W38" s="164"/>
      <c r="X38" s="164"/>
      <c r="Y38" s="164"/>
      <c r="Z38" s="164"/>
      <c r="AA38" s="164"/>
    </row>
    <row r="39" spans="1:27" s="148" customFormat="1" ht="26.25" hidden="1" customHeight="1" x14ac:dyDescent="0.2">
      <c r="A39" s="164"/>
      <c r="B39" s="199"/>
      <c r="C39" s="479"/>
      <c r="D39" s="386"/>
      <c r="E39" s="387"/>
      <c r="F39" s="119"/>
      <c r="G39" s="18"/>
      <c r="H39" s="57"/>
      <c r="I39" s="112"/>
      <c r="J39" s="135"/>
      <c r="K39" s="119"/>
      <c r="L39" s="72"/>
      <c r="M39" s="113"/>
      <c r="N39" s="36"/>
      <c r="O39" s="36"/>
      <c r="P39" s="36"/>
      <c r="Q39" s="36"/>
      <c r="R39" s="67"/>
      <c r="S39" s="65"/>
      <c r="T39" s="164"/>
      <c r="U39" s="164"/>
      <c r="V39" s="164"/>
      <c r="W39" s="164"/>
      <c r="X39" s="164"/>
      <c r="Y39" s="164"/>
      <c r="Z39" s="164"/>
      <c r="AA39" s="164"/>
    </row>
    <row r="40" spans="1:27" s="148" customFormat="1" ht="28.5" hidden="1" customHeight="1" x14ac:dyDescent="0.2">
      <c r="A40" s="164"/>
      <c r="B40" s="199"/>
      <c r="C40" s="479"/>
      <c r="D40" s="386"/>
      <c r="E40" s="387"/>
      <c r="F40" s="119"/>
      <c r="G40" s="18"/>
      <c r="H40" s="57"/>
      <c r="I40" s="112"/>
      <c r="J40" s="135"/>
      <c r="K40" s="119"/>
      <c r="L40" s="72"/>
      <c r="M40" s="39"/>
      <c r="N40" s="39"/>
      <c r="O40" s="39"/>
      <c r="P40" s="39"/>
      <c r="Q40" s="39"/>
      <c r="R40" s="42"/>
      <c r="S40" s="65"/>
      <c r="T40" s="164"/>
      <c r="U40" s="164"/>
      <c r="V40" s="164"/>
      <c r="W40" s="164"/>
      <c r="X40" s="164"/>
      <c r="Y40" s="164"/>
      <c r="Z40" s="164"/>
      <c r="AA40" s="164"/>
    </row>
    <row r="41" spans="1:27" s="148" customFormat="1" ht="25.5" hidden="1" customHeight="1" x14ac:dyDescent="0.2">
      <c r="A41" s="164"/>
      <c r="B41" s="199"/>
      <c r="C41" s="479"/>
      <c r="D41" s="386"/>
      <c r="E41" s="387"/>
      <c r="F41" s="119"/>
      <c r="G41" s="18"/>
      <c r="H41" s="57"/>
      <c r="I41" s="112"/>
      <c r="J41" s="135"/>
      <c r="K41" s="119"/>
      <c r="L41" s="72"/>
      <c r="M41" s="113"/>
      <c r="N41" s="36"/>
      <c r="O41" s="36"/>
      <c r="P41" s="36"/>
      <c r="Q41" s="36"/>
      <c r="R41" s="67"/>
      <c r="S41" s="65"/>
      <c r="T41" s="164"/>
      <c r="U41" s="164"/>
      <c r="V41" s="164"/>
      <c r="W41" s="164"/>
      <c r="X41" s="164"/>
      <c r="Y41" s="164"/>
      <c r="Z41" s="164"/>
      <c r="AA41" s="164"/>
    </row>
    <row r="42" spans="1:27" s="148" customFormat="1" ht="24" hidden="1" customHeight="1" x14ac:dyDescent="0.2">
      <c r="A42" s="164"/>
      <c r="B42" s="199"/>
      <c r="C42" s="487"/>
      <c r="D42" s="369"/>
      <c r="E42" s="369"/>
      <c r="F42" s="119"/>
      <c r="G42" s="18"/>
      <c r="H42" s="57"/>
      <c r="I42" s="112"/>
      <c r="J42" s="135"/>
      <c r="K42" s="119"/>
      <c r="L42" s="72"/>
      <c r="M42" s="113"/>
      <c r="N42" s="36"/>
      <c r="O42" s="36"/>
      <c r="P42" s="36"/>
      <c r="Q42" s="36"/>
      <c r="R42" s="67"/>
      <c r="S42" s="65"/>
      <c r="T42" s="164"/>
      <c r="U42" s="164"/>
      <c r="V42" s="164"/>
      <c r="W42" s="164"/>
      <c r="X42" s="164"/>
      <c r="Y42" s="164"/>
      <c r="Z42" s="164"/>
      <c r="AA42" s="164"/>
    </row>
    <row r="43" spans="1:27" s="148" customFormat="1" ht="20.100000000000001" hidden="1" customHeight="1" x14ac:dyDescent="0.2">
      <c r="A43" s="164"/>
      <c r="B43" s="200"/>
      <c r="C43" s="484" t="s">
        <v>25</v>
      </c>
      <c r="D43" s="422"/>
      <c r="E43" s="423"/>
      <c r="F43" s="172">
        <f>F44+F45+F46+F48+F49</f>
        <v>0</v>
      </c>
      <c r="G43" s="173">
        <f>G44+G45+G46+G48+G49</f>
        <v>0</v>
      </c>
      <c r="H43" s="174">
        <f>H44+H45+H46+H48+H49</f>
        <v>0</v>
      </c>
      <c r="I43" s="204">
        <f>I44+I45+I46+I48+I49</f>
        <v>0</v>
      </c>
      <c r="J43" s="174"/>
      <c r="K43" s="173">
        <f>K44+K45+K46+K48+K49</f>
        <v>0</v>
      </c>
      <c r="L43" s="174">
        <f>L44+L45+L46+L48</f>
        <v>0</v>
      </c>
      <c r="M43" s="175">
        <f t="shared" ref="M43:R43" si="10">M44+M45+M46+M48+M49</f>
        <v>0</v>
      </c>
      <c r="N43" s="175">
        <f t="shared" si="10"/>
        <v>0</v>
      </c>
      <c r="O43" s="175">
        <f t="shared" si="10"/>
        <v>0</v>
      </c>
      <c r="P43" s="175">
        <f t="shared" si="10"/>
        <v>0</v>
      </c>
      <c r="Q43" s="175">
        <f t="shared" si="10"/>
        <v>0</v>
      </c>
      <c r="R43" s="176">
        <f t="shared" si="10"/>
        <v>0</v>
      </c>
      <c r="S43" s="99"/>
      <c r="T43" s="164"/>
      <c r="U43" s="164"/>
      <c r="V43" s="164"/>
      <c r="W43" s="164"/>
      <c r="X43" s="164"/>
      <c r="Y43" s="164"/>
      <c r="Z43" s="164"/>
      <c r="AA43" s="164"/>
    </row>
    <row r="44" spans="1:27" s="148" customFormat="1" ht="20.100000000000001" hidden="1" customHeight="1" x14ac:dyDescent="0.2">
      <c r="A44" s="164"/>
      <c r="B44" s="199"/>
      <c r="C44" s="488"/>
      <c r="D44" s="404"/>
      <c r="E44" s="405"/>
      <c r="F44" s="106"/>
      <c r="G44" s="46"/>
      <c r="H44" s="118"/>
      <c r="I44" s="75"/>
      <c r="J44" s="118"/>
      <c r="K44" s="74"/>
      <c r="L44" s="72"/>
      <c r="M44" s="39"/>
      <c r="N44" s="39"/>
      <c r="O44" s="39"/>
      <c r="P44" s="39"/>
      <c r="Q44" s="39"/>
      <c r="R44" s="42"/>
      <c r="S44" s="65"/>
      <c r="T44" s="164"/>
      <c r="U44" s="164"/>
      <c r="V44" s="164"/>
      <c r="W44" s="164"/>
      <c r="X44" s="164"/>
      <c r="Y44" s="164"/>
      <c r="Z44" s="164"/>
      <c r="AA44" s="164"/>
    </row>
    <row r="45" spans="1:27" s="148" customFormat="1" ht="20.100000000000001" hidden="1" customHeight="1" x14ac:dyDescent="0.2">
      <c r="A45" s="164"/>
      <c r="B45" s="199"/>
      <c r="C45" s="481"/>
      <c r="D45" s="413"/>
      <c r="E45" s="414"/>
      <c r="F45" s="12"/>
      <c r="G45" s="46"/>
      <c r="H45" s="135"/>
      <c r="I45" s="112"/>
      <c r="J45" s="135"/>
      <c r="K45" s="119"/>
      <c r="L45" s="72"/>
      <c r="M45" s="39"/>
      <c r="N45" s="39"/>
      <c r="O45" s="39"/>
      <c r="P45" s="39"/>
      <c r="Q45" s="39"/>
      <c r="R45" s="42"/>
      <c r="S45" s="65"/>
      <c r="T45" s="164"/>
      <c r="U45" s="164"/>
      <c r="V45" s="164"/>
      <c r="W45" s="164"/>
      <c r="X45" s="164"/>
      <c r="Y45" s="164"/>
      <c r="Z45" s="164"/>
      <c r="AA45" s="164"/>
    </row>
    <row r="46" spans="1:27" s="148" customFormat="1" ht="20.100000000000001" hidden="1" customHeight="1" x14ac:dyDescent="0.2">
      <c r="A46" s="164"/>
      <c r="B46" s="199"/>
      <c r="C46" s="481"/>
      <c r="D46" s="413"/>
      <c r="E46" s="414"/>
      <c r="F46" s="110"/>
      <c r="G46" s="11"/>
      <c r="H46" s="57"/>
      <c r="I46" s="112"/>
      <c r="J46" s="135"/>
      <c r="K46" s="119"/>
      <c r="L46" s="72"/>
      <c r="M46" s="39"/>
      <c r="N46" s="39"/>
      <c r="O46" s="39"/>
      <c r="P46" s="39"/>
      <c r="Q46" s="39"/>
      <c r="R46" s="42"/>
      <c r="S46" s="65"/>
      <c r="T46" s="164"/>
      <c r="U46" s="164"/>
      <c r="V46" s="164"/>
      <c r="W46" s="164"/>
      <c r="X46" s="164"/>
      <c r="Y46" s="164"/>
      <c r="Z46" s="164"/>
      <c r="AA46" s="164"/>
    </row>
    <row r="47" spans="1:27" s="148" customFormat="1" ht="20.100000000000001" hidden="1" customHeight="1" x14ac:dyDescent="0.2">
      <c r="A47" s="164"/>
      <c r="B47" s="199"/>
      <c r="C47" s="296"/>
      <c r="D47" s="165"/>
      <c r="E47" s="165"/>
      <c r="F47" s="39"/>
      <c r="G47" s="39"/>
      <c r="H47" s="39"/>
      <c r="I47" s="39"/>
      <c r="J47" s="57"/>
      <c r="K47" s="11"/>
      <c r="L47" s="236"/>
      <c r="M47" s="39"/>
      <c r="N47" s="39"/>
      <c r="O47" s="39"/>
      <c r="P47" s="39"/>
      <c r="Q47" s="39"/>
      <c r="R47" s="42"/>
      <c r="S47" s="65"/>
      <c r="T47" s="164"/>
      <c r="U47" s="164"/>
      <c r="V47" s="164"/>
      <c r="W47" s="164"/>
      <c r="X47" s="164"/>
      <c r="Y47" s="164"/>
      <c r="Z47" s="164"/>
      <c r="AA47" s="164"/>
    </row>
    <row r="48" spans="1:27" s="148" customFormat="1" ht="20.100000000000001" hidden="1" customHeight="1" x14ac:dyDescent="0.2">
      <c r="A48" s="164"/>
      <c r="B48" s="200"/>
      <c r="C48" s="485"/>
      <c r="D48" s="419"/>
      <c r="E48" s="420"/>
      <c r="F48" s="61"/>
      <c r="G48" s="116"/>
      <c r="H48" s="68"/>
      <c r="I48" s="205"/>
      <c r="J48" s="68"/>
      <c r="K48" s="120"/>
      <c r="L48" s="70"/>
      <c r="M48" s="44"/>
      <c r="N48" s="44"/>
      <c r="O48" s="44"/>
      <c r="P48" s="44"/>
      <c r="Q48" s="44"/>
      <c r="R48" s="45"/>
      <c r="S48" s="65"/>
      <c r="T48" s="65"/>
      <c r="U48" s="65"/>
      <c r="V48" s="65"/>
      <c r="W48" s="65"/>
      <c r="X48" s="65"/>
      <c r="Y48" s="65"/>
      <c r="Z48" s="65"/>
      <c r="AA48" s="65"/>
    </row>
    <row r="49" spans="1:27" s="148" customFormat="1" ht="20.100000000000001" hidden="1" customHeight="1" x14ac:dyDescent="0.2">
      <c r="A49" s="164"/>
      <c r="B49" s="199"/>
      <c r="C49" s="486"/>
      <c r="D49" s="390"/>
      <c r="E49" s="390"/>
      <c r="F49" s="114"/>
      <c r="G49" s="46"/>
      <c r="H49" s="118"/>
      <c r="I49" s="75"/>
      <c r="J49" s="118"/>
      <c r="K49" s="181"/>
      <c r="L49" s="71"/>
      <c r="M49" s="49"/>
      <c r="N49" s="49"/>
      <c r="O49" s="49"/>
      <c r="P49" s="49"/>
      <c r="Q49" s="49"/>
      <c r="R49" s="50"/>
      <c r="S49" s="65"/>
      <c r="T49" s="163"/>
      <c r="U49" s="163"/>
      <c r="V49" s="163"/>
      <c r="W49" s="163"/>
      <c r="X49" s="163"/>
      <c r="Y49" s="163"/>
      <c r="Z49" s="163"/>
      <c r="AA49" s="163"/>
    </row>
    <row r="50" spans="1:27" s="148" customFormat="1" ht="20.100000000000001" hidden="1" customHeight="1" x14ac:dyDescent="0.2">
      <c r="A50" s="164"/>
      <c r="B50" s="200"/>
      <c r="C50" s="486"/>
      <c r="D50" s="390"/>
      <c r="E50" s="390"/>
      <c r="F50" s="61"/>
      <c r="G50" s="43"/>
      <c r="H50" s="68"/>
      <c r="I50" s="205"/>
      <c r="J50" s="68"/>
      <c r="K50" s="43"/>
      <c r="L50" s="70"/>
      <c r="M50" s="44"/>
      <c r="N50" s="44"/>
      <c r="O50" s="44"/>
      <c r="P50" s="44"/>
      <c r="Q50" s="44"/>
      <c r="R50" s="45"/>
      <c r="S50" s="65"/>
      <c r="T50" s="163"/>
      <c r="U50" s="163"/>
      <c r="V50" s="163"/>
      <c r="W50" s="163"/>
      <c r="X50" s="163"/>
      <c r="Y50" s="163"/>
      <c r="Z50" s="163"/>
      <c r="AA50" s="163"/>
    </row>
    <row r="51" spans="1:27" s="148" customFormat="1" ht="20.100000000000001" hidden="1" customHeight="1" x14ac:dyDescent="0.2">
      <c r="A51" s="164"/>
      <c r="B51" s="199"/>
      <c r="C51" s="486"/>
      <c r="D51" s="390"/>
      <c r="E51" s="390"/>
      <c r="F51" s="114"/>
      <c r="G51" s="46"/>
      <c r="H51" s="60"/>
      <c r="I51" s="206"/>
      <c r="J51" s="60"/>
      <c r="K51" s="46"/>
      <c r="L51" s="69"/>
      <c r="M51" s="47"/>
      <c r="N51" s="47"/>
      <c r="O51" s="47"/>
      <c r="P51" s="47"/>
      <c r="Q51" s="47"/>
      <c r="R51" s="48"/>
      <c r="S51" s="65"/>
      <c r="T51" s="163"/>
      <c r="U51" s="163"/>
      <c r="V51" s="163"/>
      <c r="W51" s="163"/>
      <c r="X51" s="163"/>
      <c r="Y51" s="163"/>
      <c r="Z51" s="163"/>
      <c r="AA51" s="163"/>
    </row>
    <row r="52" spans="1:27" ht="20.100000000000001" hidden="1" customHeight="1" x14ac:dyDescent="0.2">
      <c r="A52" s="139"/>
      <c r="B52" s="201">
        <v>12</v>
      </c>
      <c r="C52" s="489"/>
      <c r="D52" s="367"/>
      <c r="E52" s="367"/>
      <c r="F52" s="114"/>
      <c r="G52" s="46"/>
      <c r="H52" s="60"/>
      <c r="I52" s="206"/>
      <c r="J52" s="60"/>
      <c r="K52" s="46"/>
      <c r="L52" s="69"/>
      <c r="M52" s="47"/>
      <c r="N52" s="47"/>
      <c r="O52" s="47"/>
      <c r="P52" s="47"/>
      <c r="Q52" s="47"/>
      <c r="R52" s="48"/>
      <c r="S52" s="65"/>
      <c r="T52" s="150"/>
      <c r="U52" s="150"/>
      <c r="V52" s="150"/>
      <c r="W52" s="150"/>
      <c r="X52" s="150"/>
      <c r="Y52" s="150"/>
      <c r="Z52" s="150"/>
      <c r="AA52" s="150"/>
    </row>
    <row r="53" spans="1:27" ht="39.75" hidden="1" customHeight="1" x14ac:dyDescent="0.2">
      <c r="A53" s="139"/>
      <c r="B53" s="200">
        <v>13</v>
      </c>
      <c r="C53" s="487"/>
      <c r="D53" s="369"/>
      <c r="E53" s="369"/>
      <c r="F53" s="235">
        <f>I53+G53</f>
        <v>0</v>
      </c>
      <c r="G53" s="120"/>
      <c r="H53" s="68"/>
      <c r="I53" s="196"/>
      <c r="J53" s="303"/>
      <c r="K53" s="43"/>
      <c r="L53" s="70"/>
      <c r="M53" s="70"/>
      <c r="N53" s="70"/>
      <c r="O53" s="70"/>
      <c r="P53" s="70"/>
      <c r="Q53" s="70"/>
      <c r="R53" s="220"/>
      <c r="S53" s="99"/>
      <c r="T53" s="150"/>
      <c r="U53" s="150"/>
      <c r="V53" s="150"/>
      <c r="W53" s="150"/>
      <c r="X53" s="150"/>
      <c r="Y53" s="150"/>
      <c r="Z53" s="150"/>
      <c r="AA53" s="150"/>
    </row>
    <row r="54" spans="1:27" ht="45" hidden="1" customHeight="1" thickBot="1" x14ac:dyDescent="0.25">
      <c r="A54" s="139"/>
      <c r="B54" s="244"/>
      <c r="C54" s="489"/>
      <c r="D54" s="367"/>
      <c r="E54" s="367"/>
      <c r="F54" s="233"/>
      <c r="G54" s="213"/>
      <c r="H54" s="232"/>
      <c r="I54" s="291"/>
      <c r="J54" s="287"/>
      <c r="K54" s="116"/>
      <c r="L54" s="69"/>
      <c r="M54" s="69"/>
      <c r="N54" s="69"/>
      <c r="O54" s="69"/>
      <c r="P54" s="69"/>
      <c r="Q54" s="69"/>
      <c r="R54" s="234"/>
      <c r="S54" s="99"/>
      <c r="T54" s="150"/>
      <c r="U54" s="150"/>
      <c r="V54" s="150"/>
      <c r="W54" s="150"/>
      <c r="X54" s="150"/>
      <c r="Y54" s="150"/>
      <c r="Z54" s="150"/>
      <c r="AA54" s="150"/>
    </row>
    <row r="55" spans="1:27" ht="37.5" customHeight="1" x14ac:dyDescent="0.2">
      <c r="A55" s="139"/>
      <c r="B55" s="252"/>
      <c r="C55" s="490" t="s">
        <v>26</v>
      </c>
      <c r="D55" s="491"/>
      <c r="E55" s="491"/>
      <c r="F55" s="253">
        <f>F56+F70+F73</f>
        <v>25000</v>
      </c>
      <c r="G55" s="253">
        <f t="shared" ref="G55:R55" si="11">G56+G70+G73</f>
        <v>0</v>
      </c>
      <c r="H55" s="253">
        <f t="shared" si="11"/>
        <v>0</v>
      </c>
      <c r="I55" s="254">
        <f t="shared" si="11"/>
        <v>25000</v>
      </c>
      <c r="J55" s="193">
        <f t="shared" si="11"/>
        <v>25000</v>
      </c>
      <c r="K55" s="253">
        <f t="shared" si="11"/>
        <v>25000</v>
      </c>
      <c r="L55" s="359">
        <f t="shared" si="11"/>
        <v>0</v>
      </c>
      <c r="M55" s="192">
        <f t="shared" si="11"/>
        <v>0</v>
      </c>
      <c r="N55" s="192">
        <f t="shared" si="11"/>
        <v>0</v>
      </c>
      <c r="O55" s="192">
        <f t="shared" si="11"/>
        <v>0</v>
      </c>
      <c r="P55" s="192">
        <f t="shared" si="11"/>
        <v>0</v>
      </c>
      <c r="Q55" s="192">
        <f t="shared" si="11"/>
        <v>0</v>
      </c>
      <c r="R55" s="193">
        <f t="shared" si="11"/>
        <v>0</v>
      </c>
      <c r="S55" s="99"/>
      <c r="T55" s="150"/>
      <c r="U55" s="150"/>
      <c r="V55" s="150"/>
      <c r="W55" s="150"/>
      <c r="X55" s="150"/>
      <c r="Y55" s="150"/>
      <c r="Z55" s="150"/>
      <c r="AA55" s="150"/>
    </row>
    <row r="56" spans="1:27" ht="33" customHeight="1" x14ac:dyDescent="0.2">
      <c r="A56" s="139"/>
      <c r="B56" s="31"/>
      <c r="C56" s="383" t="s">
        <v>14</v>
      </c>
      <c r="D56" s="390"/>
      <c r="E56" s="435"/>
      <c r="F56" s="80">
        <f>F65+F67</f>
        <v>22000</v>
      </c>
      <c r="G56" s="80">
        <f t="shared" ref="G56:R56" si="12">G65+G67</f>
        <v>0</v>
      </c>
      <c r="H56" s="80">
        <f t="shared" si="12"/>
        <v>0</v>
      </c>
      <c r="I56" s="195">
        <f t="shared" si="12"/>
        <v>22000</v>
      </c>
      <c r="J56" s="84">
        <f t="shared" si="12"/>
        <v>22000</v>
      </c>
      <c r="K56" s="80">
        <f t="shared" si="12"/>
        <v>22000</v>
      </c>
      <c r="L56" s="81">
        <f t="shared" si="12"/>
        <v>0</v>
      </c>
      <c r="M56" s="78">
        <f t="shared" si="12"/>
        <v>0</v>
      </c>
      <c r="N56" s="78">
        <f t="shared" si="12"/>
        <v>0</v>
      </c>
      <c r="O56" s="78">
        <f t="shared" si="12"/>
        <v>0</v>
      </c>
      <c r="P56" s="78">
        <f t="shared" si="12"/>
        <v>0</v>
      </c>
      <c r="Q56" s="78">
        <f t="shared" si="12"/>
        <v>0</v>
      </c>
      <c r="R56" s="84">
        <f t="shared" si="12"/>
        <v>0</v>
      </c>
      <c r="S56" s="99"/>
      <c r="T56" s="139"/>
      <c r="U56" s="139"/>
      <c r="V56" s="139"/>
      <c r="W56" s="139"/>
      <c r="X56" s="139"/>
      <c r="Y56" s="139"/>
      <c r="Z56" s="139"/>
      <c r="AA56" s="139"/>
    </row>
    <row r="57" spans="1:27" ht="12" hidden="1" customHeight="1" x14ac:dyDescent="0.2">
      <c r="A57" s="139"/>
      <c r="B57" s="7"/>
      <c r="C57" s="374" t="s">
        <v>16</v>
      </c>
      <c r="D57" s="375"/>
      <c r="E57" s="375"/>
      <c r="F57" s="59">
        <f>F58+F59</f>
        <v>0</v>
      </c>
      <c r="G57" s="59">
        <f>G58+G59</f>
        <v>0</v>
      </c>
      <c r="H57" s="53">
        <f>H58+H59</f>
        <v>0</v>
      </c>
      <c r="I57" s="123"/>
      <c r="J57" s="52"/>
      <c r="K57" s="52">
        <f>K58</f>
        <v>0</v>
      </c>
      <c r="L57" s="53"/>
      <c r="M57" s="54"/>
      <c r="N57" s="55"/>
      <c r="O57" s="55"/>
      <c r="P57" s="55"/>
      <c r="Q57" s="54"/>
      <c r="R57" s="56"/>
      <c r="S57" s="143"/>
      <c r="T57" s="139"/>
      <c r="U57" s="139"/>
      <c r="V57" s="139"/>
      <c r="W57" s="139"/>
      <c r="X57" s="139"/>
      <c r="Y57" s="139"/>
      <c r="Z57" s="139"/>
      <c r="AA57" s="139"/>
    </row>
    <row r="58" spans="1:27" ht="12" hidden="1" customHeight="1" x14ac:dyDescent="0.2">
      <c r="A58" s="139"/>
      <c r="B58" s="6"/>
      <c r="C58" s="376"/>
      <c r="D58" s="376"/>
      <c r="E58" s="376"/>
      <c r="F58" s="11"/>
      <c r="G58" s="11"/>
      <c r="H58" s="57"/>
      <c r="I58" s="17"/>
      <c r="J58" s="18"/>
      <c r="K58" s="18"/>
      <c r="L58" s="57"/>
      <c r="M58" s="40"/>
      <c r="N58" s="40"/>
      <c r="O58" s="40"/>
      <c r="P58" s="40"/>
      <c r="Q58" s="39"/>
      <c r="R58" s="41"/>
      <c r="S58" s="143"/>
      <c r="T58" s="139"/>
      <c r="U58" s="139"/>
      <c r="V58" s="139"/>
      <c r="W58" s="139"/>
      <c r="X58" s="139"/>
      <c r="Y58" s="139"/>
      <c r="Z58" s="139"/>
      <c r="AA58" s="139"/>
    </row>
    <row r="59" spans="1:27" ht="12" hidden="1" customHeight="1" x14ac:dyDescent="0.2">
      <c r="A59" s="139"/>
      <c r="B59" s="6"/>
      <c r="C59" s="365"/>
      <c r="D59" s="365"/>
      <c r="E59" s="365"/>
      <c r="F59" s="15"/>
      <c r="G59" s="15"/>
      <c r="H59" s="58"/>
      <c r="I59" s="20"/>
      <c r="J59" s="21"/>
      <c r="K59" s="21"/>
      <c r="L59" s="58"/>
      <c r="M59" s="36"/>
      <c r="N59" s="37"/>
      <c r="O59" s="37"/>
      <c r="P59" s="37"/>
      <c r="Q59" s="36"/>
      <c r="R59" s="38"/>
      <c r="S59" s="143"/>
      <c r="T59" s="139"/>
      <c r="U59" s="139"/>
      <c r="V59" s="139"/>
      <c r="W59" s="139"/>
      <c r="X59" s="139"/>
      <c r="Y59" s="139"/>
      <c r="Z59" s="139"/>
      <c r="AA59" s="139"/>
    </row>
    <row r="60" spans="1:27" ht="12" hidden="1" customHeight="1" x14ac:dyDescent="0.2">
      <c r="A60" s="139"/>
      <c r="B60" s="7"/>
      <c r="C60" s="365"/>
      <c r="D60" s="365"/>
      <c r="E60" s="365"/>
      <c r="F60" s="15"/>
      <c r="G60" s="15"/>
      <c r="H60" s="58"/>
      <c r="I60" s="20"/>
      <c r="J60" s="21"/>
      <c r="K60" s="21"/>
      <c r="L60" s="58"/>
      <c r="M60" s="39"/>
      <c r="N60" s="37"/>
      <c r="O60" s="37"/>
      <c r="P60" s="37"/>
      <c r="Q60" s="36"/>
      <c r="R60" s="38"/>
      <c r="S60" s="143"/>
      <c r="T60" s="139"/>
      <c r="U60" s="139"/>
      <c r="V60" s="139"/>
      <c r="W60" s="139"/>
      <c r="X60" s="139"/>
      <c r="Y60" s="139"/>
      <c r="Z60" s="139"/>
      <c r="AA60" s="139"/>
    </row>
    <row r="61" spans="1:27" ht="12.75" hidden="1" customHeight="1" x14ac:dyDescent="0.2">
      <c r="A61" s="139"/>
      <c r="B61" s="7"/>
      <c r="C61" s="105"/>
      <c r="D61" s="105"/>
      <c r="E61" s="105"/>
      <c r="F61" s="15"/>
      <c r="G61" s="15"/>
      <c r="H61" s="58"/>
      <c r="I61" s="20"/>
      <c r="J61" s="21"/>
      <c r="K61" s="21"/>
      <c r="L61" s="58"/>
      <c r="M61" s="39"/>
      <c r="N61" s="37"/>
      <c r="O61" s="37"/>
      <c r="P61" s="37"/>
      <c r="Q61" s="36"/>
      <c r="R61" s="38"/>
      <c r="S61" s="143"/>
      <c r="T61" s="139"/>
      <c r="U61" s="139"/>
      <c r="V61" s="139"/>
      <c r="W61" s="139"/>
      <c r="X61" s="139"/>
      <c r="Y61" s="139"/>
      <c r="Z61" s="139"/>
      <c r="AA61" s="139"/>
    </row>
    <row r="62" spans="1:27" ht="21" hidden="1" customHeight="1" x14ac:dyDescent="0.2">
      <c r="A62" s="139"/>
      <c r="B62" s="102"/>
      <c r="C62" s="412"/>
      <c r="D62" s="413"/>
      <c r="E62" s="414"/>
      <c r="F62" s="117"/>
      <c r="G62" s="15"/>
      <c r="H62" s="111"/>
      <c r="I62" s="125"/>
      <c r="J62" s="279"/>
      <c r="K62" s="279"/>
      <c r="L62" s="111"/>
      <c r="M62" s="113"/>
      <c r="N62" s="36"/>
      <c r="O62" s="36"/>
      <c r="P62" s="36"/>
      <c r="Q62" s="36"/>
      <c r="R62" s="67"/>
      <c r="S62" s="65"/>
      <c r="T62" s="150"/>
      <c r="U62" s="139"/>
      <c r="V62" s="139"/>
      <c r="W62" s="139"/>
      <c r="X62" s="139"/>
      <c r="Y62" s="139"/>
      <c r="Z62" s="139"/>
      <c r="AA62" s="139"/>
    </row>
    <row r="63" spans="1:27" ht="12" hidden="1" customHeight="1" x14ac:dyDescent="0.2">
      <c r="A63" s="139"/>
      <c r="B63" s="102"/>
      <c r="C63" s="412"/>
      <c r="D63" s="413"/>
      <c r="E63" s="414"/>
      <c r="F63" s="119"/>
      <c r="G63" s="11"/>
      <c r="H63" s="135"/>
      <c r="I63" s="112"/>
      <c r="J63" s="180"/>
      <c r="K63" s="180"/>
      <c r="L63" s="135"/>
      <c r="M63" s="113"/>
      <c r="N63" s="36"/>
      <c r="O63" s="36"/>
      <c r="P63" s="36"/>
      <c r="Q63" s="36"/>
      <c r="R63" s="67"/>
      <c r="S63" s="65"/>
      <c r="T63" s="150"/>
      <c r="U63" s="139"/>
      <c r="V63" s="139"/>
      <c r="W63" s="139"/>
      <c r="X63" s="139"/>
      <c r="Y63" s="139"/>
      <c r="Z63" s="139"/>
      <c r="AA63" s="139"/>
    </row>
    <row r="64" spans="1:27" ht="28.5" hidden="1" customHeight="1" x14ac:dyDescent="0.2">
      <c r="A64" s="139"/>
      <c r="B64" s="102"/>
      <c r="C64" s="317"/>
      <c r="D64" s="317"/>
      <c r="E64" s="317"/>
      <c r="F64" s="309"/>
      <c r="G64" s="309"/>
      <c r="H64" s="317"/>
      <c r="I64" s="311"/>
      <c r="J64" s="312"/>
      <c r="K64" s="312"/>
      <c r="L64" s="317"/>
      <c r="M64" s="317"/>
      <c r="N64" s="317"/>
      <c r="O64" s="317"/>
      <c r="P64" s="317"/>
      <c r="Q64" s="317"/>
      <c r="R64" s="312"/>
      <c r="S64" s="65"/>
      <c r="T64" s="150"/>
      <c r="U64" s="139"/>
      <c r="V64" s="139"/>
      <c r="W64" s="139"/>
      <c r="X64" s="139"/>
      <c r="Y64" s="139"/>
      <c r="Z64" s="139"/>
      <c r="AA64" s="139"/>
    </row>
    <row r="65" spans="1:27" ht="32.25" customHeight="1" x14ac:dyDescent="0.2">
      <c r="A65" s="139"/>
      <c r="B65" s="109"/>
      <c r="C65" s="430" t="s">
        <v>31</v>
      </c>
      <c r="D65" s="431"/>
      <c r="E65" s="432"/>
      <c r="F65" s="136">
        <f>F66</f>
        <v>2000</v>
      </c>
      <c r="G65" s="136">
        <f t="shared" ref="G65:R65" si="13">G66</f>
        <v>0</v>
      </c>
      <c r="H65" s="136">
        <f t="shared" si="13"/>
        <v>0</v>
      </c>
      <c r="I65" s="129">
        <f t="shared" si="13"/>
        <v>2000</v>
      </c>
      <c r="J65" s="269">
        <f t="shared" si="13"/>
        <v>2000</v>
      </c>
      <c r="K65" s="136">
        <f t="shared" si="13"/>
        <v>2000</v>
      </c>
      <c r="L65" s="308">
        <f t="shared" si="13"/>
        <v>0</v>
      </c>
      <c r="M65" s="122">
        <f t="shared" si="13"/>
        <v>0</v>
      </c>
      <c r="N65" s="122">
        <f t="shared" si="13"/>
        <v>0</v>
      </c>
      <c r="O65" s="122">
        <f t="shared" si="13"/>
        <v>0</v>
      </c>
      <c r="P65" s="122">
        <f t="shared" si="13"/>
        <v>0</v>
      </c>
      <c r="Q65" s="122">
        <f t="shared" si="13"/>
        <v>0</v>
      </c>
      <c r="R65" s="269">
        <f t="shared" si="13"/>
        <v>0</v>
      </c>
      <c r="S65" s="65"/>
      <c r="T65" s="150"/>
      <c r="U65" s="139"/>
      <c r="V65" s="139"/>
      <c r="W65" s="139"/>
      <c r="X65" s="139"/>
      <c r="Y65" s="139"/>
      <c r="Z65" s="139"/>
      <c r="AA65" s="139"/>
    </row>
    <row r="66" spans="1:27" ht="18.75" customHeight="1" x14ac:dyDescent="0.2">
      <c r="A66" s="139"/>
      <c r="B66" s="102">
        <v>9</v>
      </c>
      <c r="C66" s="412" t="s">
        <v>69</v>
      </c>
      <c r="D66" s="413"/>
      <c r="E66" s="414"/>
      <c r="F66" s="119">
        <v>2000</v>
      </c>
      <c r="G66" s="11">
        <v>0</v>
      </c>
      <c r="H66" s="57"/>
      <c r="I66" s="112">
        <v>2000</v>
      </c>
      <c r="J66" s="180">
        <v>2000</v>
      </c>
      <c r="K66" s="180">
        <v>2000</v>
      </c>
      <c r="L66" s="57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42">
        <v>0</v>
      </c>
      <c r="S66" s="65"/>
      <c r="T66" s="150"/>
      <c r="U66" s="139"/>
      <c r="V66" s="139"/>
      <c r="W66" s="139"/>
      <c r="X66" s="139"/>
      <c r="Y66" s="139"/>
      <c r="Z66" s="139"/>
      <c r="AA66" s="139"/>
    </row>
    <row r="67" spans="1:27" ht="33" customHeight="1" x14ac:dyDescent="0.2">
      <c r="A67" s="139"/>
      <c r="B67" s="6"/>
      <c r="C67" s="430" t="s">
        <v>28</v>
      </c>
      <c r="D67" s="433"/>
      <c r="E67" s="434"/>
      <c r="F67" s="136">
        <f>F68+F69</f>
        <v>20000</v>
      </c>
      <c r="G67" s="136">
        <f t="shared" ref="G67:Q67" si="14">G68+G69</f>
        <v>0</v>
      </c>
      <c r="H67" s="136">
        <f t="shared" si="14"/>
        <v>0</v>
      </c>
      <c r="I67" s="129">
        <f t="shared" si="14"/>
        <v>20000</v>
      </c>
      <c r="J67" s="269">
        <f t="shared" si="14"/>
        <v>20000</v>
      </c>
      <c r="K67" s="136">
        <f t="shared" si="14"/>
        <v>20000</v>
      </c>
      <c r="L67" s="308">
        <f t="shared" si="14"/>
        <v>0</v>
      </c>
      <c r="M67" s="122">
        <f t="shared" si="14"/>
        <v>0</v>
      </c>
      <c r="N67" s="122">
        <f t="shared" si="14"/>
        <v>0</v>
      </c>
      <c r="O67" s="122">
        <f t="shared" si="14"/>
        <v>0</v>
      </c>
      <c r="P67" s="122">
        <f t="shared" si="14"/>
        <v>0</v>
      </c>
      <c r="Q67" s="122">
        <f t="shared" si="14"/>
        <v>0</v>
      </c>
      <c r="R67" s="269">
        <f>R68+R69</f>
        <v>0</v>
      </c>
      <c r="S67" s="65"/>
      <c r="T67" s="150"/>
      <c r="U67" s="139"/>
      <c r="V67" s="139"/>
      <c r="W67" s="139"/>
      <c r="X67" s="139"/>
      <c r="Y67" s="139"/>
      <c r="Z67" s="139"/>
      <c r="AA67" s="139"/>
    </row>
    <row r="68" spans="1:27" ht="18.75" customHeight="1" x14ac:dyDescent="0.2">
      <c r="A68" s="139"/>
      <c r="B68" s="7">
        <v>10</v>
      </c>
      <c r="C68" s="412" t="s">
        <v>44</v>
      </c>
      <c r="D68" s="413"/>
      <c r="E68" s="414"/>
      <c r="F68" s="117">
        <v>20000</v>
      </c>
      <c r="G68" s="15">
        <v>0</v>
      </c>
      <c r="H68" s="111"/>
      <c r="I68" s="125">
        <v>20000</v>
      </c>
      <c r="J68" s="279">
        <v>20000</v>
      </c>
      <c r="K68" s="279">
        <v>20000</v>
      </c>
      <c r="L68" s="111">
        <v>0</v>
      </c>
      <c r="M68" s="113">
        <v>0</v>
      </c>
      <c r="N68" s="36">
        <v>0</v>
      </c>
      <c r="O68" s="36">
        <v>0</v>
      </c>
      <c r="P68" s="36">
        <v>0</v>
      </c>
      <c r="Q68" s="36">
        <v>0</v>
      </c>
      <c r="R68" s="67">
        <v>0</v>
      </c>
      <c r="S68" s="65"/>
      <c r="T68" s="150"/>
      <c r="U68" s="139"/>
      <c r="V68" s="139"/>
      <c r="W68" s="139"/>
      <c r="X68" s="139"/>
      <c r="Y68" s="139"/>
      <c r="Z68" s="139"/>
      <c r="AA68" s="139"/>
    </row>
    <row r="69" spans="1:27" ht="16.5" hidden="1" customHeight="1" x14ac:dyDescent="0.2">
      <c r="A69" s="139"/>
      <c r="B69" s="7"/>
      <c r="C69" s="412"/>
      <c r="D69" s="413"/>
      <c r="E69" s="414"/>
      <c r="F69" s="119"/>
      <c r="G69" s="11"/>
      <c r="H69" s="135"/>
      <c r="I69" s="112"/>
      <c r="J69" s="180"/>
      <c r="K69" s="180"/>
      <c r="L69" s="135"/>
      <c r="M69" s="113"/>
      <c r="N69" s="36"/>
      <c r="O69" s="36"/>
      <c r="P69" s="36"/>
      <c r="Q69" s="36"/>
      <c r="R69" s="67"/>
      <c r="S69" s="65"/>
      <c r="T69" s="150"/>
      <c r="U69" s="139"/>
      <c r="V69" s="139"/>
      <c r="W69" s="139"/>
      <c r="X69" s="139"/>
      <c r="Y69" s="139"/>
      <c r="Z69" s="139"/>
      <c r="AA69" s="139"/>
    </row>
    <row r="70" spans="1:27" ht="23.25" hidden="1" customHeight="1" x14ac:dyDescent="0.2">
      <c r="A70" s="139"/>
      <c r="B70" s="31"/>
      <c r="C70" s="448" t="s">
        <v>15</v>
      </c>
      <c r="D70" s="390"/>
      <c r="E70" s="390"/>
      <c r="F70" s="80">
        <f>F71</f>
        <v>0</v>
      </c>
      <c r="G70" s="80">
        <f t="shared" ref="G70:R71" si="15">G71</f>
        <v>0</v>
      </c>
      <c r="H70" s="80">
        <f t="shared" si="15"/>
        <v>0</v>
      </c>
      <c r="I70" s="195">
        <f t="shared" si="15"/>
        <v>0</v>
      </c>
      <c r="J70" s="84">
        <f t="shared" si="15"/>
        <v>0</v>
      </c>
      <c r="K70" s="80">
        <f t="shared" si="15"/>
        <v>0</v>
      </c>
      <c r="L70" s="79">
        <f t="shared" si="15"/>
        <v>0</v>
      </c>
      <c r="M70" s="78">
        <f t="shared" si="15"/>
        <v>0</v>
      </c>
      <c r="N70" s="78">
        <f t="shared" si="15"/>
        <v>0</v>
      </c>
      <c r="O70" s="78">
        <f t="shared" si="15"/>
        <v>0</v>
      </c>
      <c r="P70" s="78">
        <f t="shared" si="15"/>
        <v>0</v>
      </c>
      <c r="Q70" s="78">
        <f t="shared" si="15"/>
        <v>0</v>
      </c>
      <c r="R70" s="178">
        <f t="shared" si="15"/>
        <v>0</v>
      </c>
      <c r="S70" s="65"/>
      <c r="T70" s="150"/>
      <c r="U70" s="139"/>
      <c r="V70" s="139"/>
      <c r="W70" s="139"/>
      <c r="X70" s="139"/>
      <c r="Y70" s="139"/>
      <c r="Z70" s="139"/>
      <c r="AA70" s="139"/>
    </row>
    <row r="71" spans="1:27" ht="35.25" hidden="1" customHeight="1" x14ac:dyDescent="0.2">
      <c r="A71" s="139"/>
      <c r="B71" s="109"/>
      <c r="C71" s="445" t="s">
        <v>23</v>
      </c>
      <c r="D71" s="446"/>
      <c r="E71" s="447"/>
      <c r="F71" s="136">
        <f>F72</f>
        <v>0</v>
      </c>
      <c r="G71" s="136">
        <f t="shared" si="15"/>
        <v>0</v>
      </c>
      <c r="H71" s="136">
        <f t="shared" si="15"/>
        <v>0</v>
      </c>
      <c r="I71" s="129">
        <f t="shared" si="15"/>
        <v>0</v>
      </c>
      <c r="J71" s="269">
        <f t="shared" si="15"/>
        <v>0</v>
      </c>
      <c r="K71" s="136">
        <f t="shared" si="15"/>
        <v>0</v>
      </c>
      <c r="L71" s="308">
        <f t="shared" si="15"/>
        <v>0</v>
      </c>
      <c r="M71" s="122">
        <f t="shared" si="15"/>
        <v>0</v>
      </c>
      <c r="N71" s="122">
        <f t="shared" si="15"/>
        <v>0</v>
      </c>
      <c r="O71" s="122">
        <f t="shared" si="15"/>
        <v>0</v>
      </c>
      <c r="P71" s="122">
        <f t="shared" si="15"/>
        <v>0</v>
      </c>
      <c r="Q71" s="122">
        <f t="shared" si="15"/>
        <v>0</v>
      </c>
      <c r="R71" s="269">
        <f>R66+R77</f>
        <v>0</v>
      </c>
      <c r="S71" s="65"/>
      <c r="T71" s="150"/>
      <c r="U71" s="139"/>
      <c r="V71" s="139"/>
      <c r="W71" s="139"/>
      <c r="X71" s="139"/>
      <c r="Y71" s="139"/>
      <c r="Z71" s="139"/>
      <c r="AA71" s="139"/>
    </row>
    <row r="72" spans="1:27" ht="32.25" hidden="1" customHeight="1" x14ac:dyDescent="0.2">
      <c r="A72" s="139"/>
      <c r="B72" s="102"/>
      <c r="C72" s="412"/>
      <c r="D72" s="413"/>
      <c r="E72" s="414"/>
      <c r="F72" s="119"/>
      <c r="G72" s="11"/>
      <c r="H72" s="135"/>
      <c r="I72" s="112"/>
      <c r="J72" s="180"/>
      <c r="K72" s="180"/>
      <c r="L72" s="135"/>
      <c r="M72" s="113"/>
      <c r="N72" s="36"/>
      <c r="O72" s="36"/>
      <c r="P72" s="36"/>
      <c r="Q72" s="36"/>
      <c r="R72" s="67"/>
      <c r="S72" s="65"/>
      <c r="T72" s="150"/>
      <c r="U72" s="139"/>
      <c r="V72" s="139"/>
      <c r="W72" s="139"/>
      <c r="X72" s="139"/>
      <c r="Y72" s="139"/>
      <c r="Z72" s="139"/>
      <c r="AA72" s="139"/>
    </row>
    <row r="73" spans="1:27" ht="33.75" customHeight="1" x14ac:dyDescent="0.2">
      <c r="A73" s="139"/>
      <c r="B73" s="30"/>
      <c r="C73" s="383" t="s">
        <v>8</v>
      </c>
      <c r="D73" s="390"/>
      <c r="E73" s="390"/>
      <c r="F73" s="13">
        <f t="shared" ref="F73:R73" si="16">F74+F76</f>
        <v>3000</v>
      </c>
      <c r="G73" s="13">
        <f t="shared" si="16"/>
        <v>0</v>
      </c>
      <c r="H73" s="13">
        <f t="shared" si="16"/>
        <v>0</v>
      </c>
      <c r="I73" s="194">
        <f t="shared" si="16"/>
        <v>3000</v>
      </c>
      <c r="J73" s="19">
        <f t="shared" si="16"/>
        <v>3000</v>
      </c>
      <c r="K73" s="178">
        <f t="shared" si="16"/>
        <v>3000</v>
      </c>
      <c r="L73" s="14">
        <f t="shared" si="16"/>
        <v>0</v>
      </c>
      <c r="M73" s="33">
        <f t="shared" si="16"/>
        <v>0</v>
      </c>
      <c r="N73" s="33">
        <f t="shared" si="16"/>
        <v>0</v>
      </c>
      <c r="O73" s="33">
        <f t="shared" si="16"/>
        <v>0</v>
      </c>
      <c r="P73" s="33">
        <f t="shared" si="16"/>
        <v>0</v>
      </c>
      <c r="Q73" s="33">
        <f t="shared" si="16"/>
        <v>0</v>
      </c>
      <c r="R73" s="19">
        <f t="shared" si="16"/>
        <v>0</v>
      </c>
      <c r="S73" s="65"/>
      <c r="T73" s="150"/>
      <c r="U73" s="139"/>
      <c r="V73" s="139"/>
      <c r="W73" s="139"/>
      <c r="X73" s="139"/>
      <c r="Y73" s="139"/>
      <c r="Z73" s="139"/>
      <c r="AA73" s="139"/>
    </row>
    <row r="74" spans="1:27" ht="34.5" hidden="1" customHeight="1" x14ac:dyDescent="0.2">
      <c r="A74" s="139"/>
      <c r="B74" s="32"/>
      <c r="C74" s="374" t="s">
        <v>67</v>
      </c>
      <c r="D74" s="375"/>
      <c r="E74" s="375"/>
      <c r="F74" s="136">
        <f>F75</f>
        <v>0</v>
      </c>
      <c r="G74" s="136">
        <f t="shared" ref="G74:R74" si="17">G75</f>
        <v>0</v>
      </c>
      <c r="H74" s="136">
        <f t="shared" si="17"/>
        <v>0</v>
      </c>
      <c r="I74" s="129">
        <f t="shared" si="17"/>
        <v>0</v>
      </c>
      <c r="J74" s="269">
        <f t="shared" si="17"/>
        <v>0</v>
      </c>
      <c r="K74" s="136">
        <f t="shared" si="17"/>
        <v>0</v>
      </c>
      <c r="L74" s="308">
        <f t="shared" si="17"/>
        <v>0</v>
      </c>
      <c r="M74" s="122">
        <f t="shared" si="17"/>
        <v>0</v>
      </c>
      <c r="N74" s="122">
        <f t="shared" si="17"/>
        <v>0</v>
      </c>
      <c r="O74" s="122">
        <f t="shared" si="17"/>
        <v>0</v>
      </c>
      <c r="P74" s="122">
        <f t="shared" si="17"/>
        <v>0</v>
      </c>
      <c r="Q74" s="122">
        <f t="shared" si="17"/>
        <v>0</v>
      </c>
      <c r="R74" s="269">
        <f t="shared" si="17"/>
        <v>0</v>
      </c>
      <c r="S74" s="65"/>
      <c r="T74" s="150"/>
      <c r="U74" s="139"/>
      <c r="V74" s="139"/>
      <c r="W74" s="139"/>
      <c r="X74" s="139"/>
      <c r="Y74" s="139"/>
      <c r="Z74" s="139"/>
      <c r="AA74" s="139"/>
    </row>
    <row r="75" spans="1:27" ht="45" hidden="1" customHeight="1" thickBot="1" x14ac:dyDescent="0.25">
      <c r="A75" s="139"/>
      <c r="B75" s="101"/>
      <c r="C75" s="424"/>
      <c r="D75" s="425"/>
      <c r="E75" s="426"/>
      <c r="F75" s="91"/>
      <c r="G75" s="281"/>
      <c r="H75" s="265"/>
      <c r="I75" s="228"/>
      <c r="J75" s="290"/>
      <c r="K75" s="290"/>
      <c r="L75" s="265"/>
      <c r="M75" s="93"/>
      <c r="N75" s="92"/>
      <c r="O75" s="92"/>
      <c r="P75" s="92"/>
      <c r="Q75" s="92"/>
      <c r="R75" s="336"/>
      <c r="S75" s="65"/>
      <c r="T75" s="150"/>
      <c r="U75" s="139"/>
      <c r="V75" s="139"/>
      <c r="W75" s="139"/>
      <c r="X75" s="139"/>
      <c r="Y75" s="139"/>
      <c r="Z75" s="139"/>
      <c r="AA75" s="139"/>
    </row>
    <row r="76" spans="1:27" ht="36.75" customHeight="1" x14ac:dyDescent="0.2">
      <c r="A76" s="139"/>
      <c r="B76" s="332"/>
      <c r="C76" s="427" t="s">
        <v>31</v>
      </c>
      <c r="D76" s="428"/>
      <c r="E76" s="429"/>
      <c r="F76" s="248">
        <f>F77</f>
        <v>3000</v>
      </c>
      <c r="G76" s="248">
        <f t="shared" ref="G76:R76" si="18">G77</f>
        <v>0</v>
      </c>
      <c r="H76" s="248">
        <f t="shared" si="18"/>
        <v>0</v>
      </c>
      <c r="I76" s="270">
        <f t="shared" si="18"/>
        <v>3000</v>
      </c>
      <c r="J76" s="272">
        <f t="shared" si="18"/>
        <v>3000</v>
      </c>
      <c r="K76" s="248">
        <f>K77</f>
        <v>3000</v>
      </c>
      <c r="L76" s="360">
        <f t="shared" si="18"/>
        <v>0</v>
      </c>
      <c r="M76" s="271">
        <f t="shared" si="18"/>
        <v>0</v>
      </c>
      <c r="N76" s="271">
        <f t="shared" si="18"/>
        <v>0</v>
      </c>
      <c r="O76" s="271">
        <f t="shared" si="18"/>
        <v>0</v>
      </c>
      <c r="P76" s="271">
        <f t="shared" si="18"/>
        <v>0</v>
      </c>
      <c r="Q76" s="271">
        <f t="shared" si="18"/>
        <v>0</v>
      </c>
      <c r="R76" s="272">
        <f t="shared" si="18"/>
        <v>0</v>
      </c>
      <c r="S76" s="65"/>
      <c r="T76" s="150"/>
      <c r="U76" s="139"/>
      <c r="V76" s="139"/>
      <c r="W76" s="139"/>
      <c r="X76" s="139"/>
      <c r="Y76" s="139"/>
      <c r="Z76" s="139"/>
      <c r="AA76" s="139"/>
    </row>
    <row r="77" spans="1:27" ht="18.75" customHeight="1" thickBot="1" x14ac:dyDescent="0.25">
      <c r="A77" s="139"/>
      <c r="B77" s="101">
        <v>14</v>
      </c>
      <c r="C77" s="409" t="s">
        <v>59</v>
      </c>
      <c r="D77" s="410"/>
      <c r="E77" s="411"/>
      <c r="F77" s="181">
        <v>3000</v>
      </c>
      <c r="G77" s="310">
        <v>0</v>
      </c>
      <c r="H77" s="318"/>
      <c r="I77" s="197">
        <v>3000</v>
      </c>
      <c r="J77" s="286">
        <v>3000</v>
      </c>
      <c r="K77" s="286">
        <v>3000</v>
      </c>
      <c r="L77" s="318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50">
        <v>0</v>
      </c>
      <c r="S77" s="65"/>
      <c r="T77" s="150"/>
      <c r="U77" s="139"/>
      <c r="V77" s="139"/>
      <c r="W77" s="139"/>
      <c r="X77" s="139"/>
      <c r="Y77" s="139"/>
      <c r="Z77" s="139"/>
      <c r="AA77" s="139"/>
    </row>
    <row r="78" spans="1:27" ht="12" hidden="1" customHeight="1" x14ac:dyDescent="0.2">
      <c r="A78" s="139"/>
      <c r="B78" s="7"/>
      <c r="C78" s="436"/>
      <c r="D78" s="437"/>
      <c r="E78" s="438"/>
      <c r="F78" s="273"/>
      <c r="G78" s="294"/>
      <c r="H78" s="295"/>
      <c r="I78" s="274"/>
      <c r="J78" s="263"/>
      <c r="K78" s="274"/>
      <c r="L78" s="263"/>
      <c r="M78" s="276"/>
      <c r="N78" s="275"/>
      <c r="O78" s="275"/>
      <c r="P78" s="275"/>
      <c r="Q78" s="275"/>
      <c r="R78" s="277"/>
      <c r="S78" s="65"/>
      <c r="T78" s="150"/>
      <c r="U78" s="139"/>
      <c r="V78" s="139"/>
      <c r="W78" s="139"/>
      <c r="X78" s="139"/>
      <c r="Y78" s="139"/>
      <c r="Z78" s="139"/>
      <c r="AA78" s="139"/>
    </row>
    <row r="79" spans="1:27" ht="12" hidden="1" customHeight="1" x14ac:dyDescent="0.2">
      <c r="A79" s="139"/>
      <c r="B79" s="109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2"/>
      <c r="S79" s="65"/>
      <c r="T79" s="150"/>
      <c r="U79" s="139"/>
      <c r="V79" s="139"/>
      <c r="W79" s="139"/>
      <c r="X79" s="139"/>
      <c r="Y79" s="139"/>
      <c r="Z79" s="139"/>
      <c r="AA79" s="139"/>
    </row>
    <row r="80" spans="1:27" ht="12" hidden="1" customHeight="1" x14ac:dyDescent="0.2">
      <c r="A80" s="139"/>
      <c r="B80" s="6"/>
      <c r="C80" s="439"/>
      <c r="D80" s="440"/>
      <c r="E80" s="441"/>
      <c r="F80" s="15"/>
      <c r="G80" s="66"/>
      <c r="H80" s="218"/>
      <c r="I80" s="20"/>
      <c r="J80" s="58"/>
      <c r="K80" s="20"/>
      <c r="L80" s="58"/>
      <c r="M80" s="113"/>
      <c r="N80" s="36"/>
      <c r="O80" s="36"/>
      <c r="P80" s="36"/>
      <c r="Q80" s="36"/>
      <c r="R80" s="67"/>
      <c r="S80" s="65"/>
      <c r="T80" s="150"/>
      <c r="U80" s="139"/>
      <c r="V80" s="139"/>
      <c r="W80" s="139"/>
      <c r="X80" s="139"/>
      <c r="Y80" s="139"/>
      <c r="Z80" s="139"/>
      <c r="AA80" s="139"/>
    </row>
    <row r="81" spans="1:27" ht="12" hidden="1" customHeight="1" x14ac:dyDescent="0.2">
      <c r="A81" s="139"/>
      <c r="B81" s="6"/>
      <c r="C81" s="439"/>
      <c r="D81" s="440"/>
      <c r="E81" s="441"/>
      <c r="F81" s="15"/>
      <c r="G81" s="66"/>
      <c r="H81" s="218"/>
      <c r="I81" s="20"/>
      <c r="J81" s="58"/>
      <c r="K81" s="20"/>
      <c r="L81" s="58"/>
      <c r="M81" s="113"/>
      <c r="N81" s="36"/>
      <c r="O81" s="36"/>
      <c r="P81" s="36"/>
      <c r="Q81" s="36"/>
      <c r="R81" s="67"/>
      <c r="S81" s="65"/>
      <c r="T81" s="150"/>
      <c r="U81" s="139"/>
      <c r="V81" s="139"/>
      <c r="W81" s="139"/>
      <c r="X81" s="139"/>
      <c r="Y81" s="139"/>
      <c r="Z81" s="139"/>
      <c r="AA81" s="139"/>
    </row>
    <row r="82" spans="1:27" ht="12" hidden="1" customHeight="1" x14ac:dyDescent="0.2">
      <c r="A82" s="139"/>
      <c r="B82" s="7"/>
      <c r="C82" s="439"/>
      <c r="D82" s="440"/>
      <c r="E82" s="441"/>
      <c r="F82" s="15"/>
      <c r="G82" s="66"/>
      <c r="H82" s="218"/>
      <c r="I82" s="20"/>
      <c r="J82" s="58"/>
      <c r="K82" s="20"/>
      <c r="L82" s="58"/>
      <c r="M82" s="113"/>
      <c r="N82" s="36"/>
      <c r="O82" s="36"/>
      <c r="P82" s="36"/>
      <c r="Q82" s="36"/>
      <c r="R82" s="67"/>
      <c r="S82" s="65"/>
      <c r="T82" s="150"/>
      <c r="U82" s="139"/>
      <c r="V82" s="139"/>
      <c r="W82" s="139"/>
      <c r="X82" s="139"/>
      <c r="Y82" s="139"/>
      <c r="Z82" s="139"/>
      <c r="AA82" s="139"/>
    </row>
    <row r="83" spans="1:27" ht="12" hidden="1" customHeight="1" x14ac:dyDescent="0.2">
      <c r="A83" s="139"/>
      <c r="B83" s="31"/>
      <c r="C83" s="456" t="s">
        <v>13</v>
      </c>
      <c r="D83" s="457"/>
      <c r="E83" s="458"/>
      <c r="F83" s="15"/>
      <c r="G83" s="66"/>
      <c r="H83" s="218"/>
      <c r="I83" s="20"/>
      <c r="J83" s="58"/>
      <c r="K83" s="20"/>
      <c r="L83" s="58"/>
      <c r="M83" s="113"/>
      <c r="N83" s="36"/>
      <c r="O83" s="36"/>
      <c r="P83" s="36"/>
      <c r="Q83" s="36"/>
      <c r="R83" s="67"/>
      <c r="S83" s="65"/>
      <c r="T83" s="150"/>
      <c r="U83" s="139"/>
      <c r="V83" s="139"/>
      <c r="W83" s="139"/>
      <c r="X83" s="139"/>
      <c r="Y83" s="139"/>
      <c r="Z83" s="139"/>
      <c r="AA83" s="139"/>
    </row>
    <row r="84" spans="1:27" ht="12" hidden="1" customHeight="1" x14ac:dyDescent="0.2">
      <c r="A84" s="139"/>
      <c r="B84" s="32"/>
      <c r="C84" s="445" t="s">
        <v>20</v>
      </c>
      <c r="D84" s="446"/>
      <c r="E84" s="447"/>
      <c r="F84" s="15"/>
      <c r="G84" s="66"/>
      <c r="H84" s="218"/>
      <c r="I84" s="20"/>
      <c r="J84" s="58"/>
      <c r="K84" s="20"/>
      <c r="L84" s="58"/>
      <c r="M84" s="113"/>
      <c r="N84" s="36"/>
      <c r="O84" s="36"/>
      <c r="P84" s="36"/>
      <c r="Q84" s="36"/>
      <c r="R84" s="67"/>
      <c r="S84" s="65"/>
      <c r="T84" s="150"/>
      <c r="U84" s="139"/>
      <c r="V84" s="139"/>
      <c r="W84" s="139"/>
      <c r="X84" s="139"/>
      <c r="Y84" s="139"/>
      <c r="Z84" s="139"/>
      <c r="AA84" s="139"/>
    </row>
    <row r="85" spans="1:27" ht="12" hidden="1" customHeight="1" x14ac:dyDescent="0.2">
      <c r="A85" s="139"/>
      <c r="B85" s="4"/>
      <c r="C85" s="314" t="s">
        <v>3</v>
      </c>
      <c r="D85" s="146"/>
      <c r="E85" s="147"/>
      <c r="F85" s="15"/>
      <c r="G85" s="66"/>
      <c r="H85" s="218"/>
      <c r="I85" s="20"/>
      <c r="J85" s="58"/>
      <c r="K85" s="20"/>
      <c r="L85" s="58"/>
      <c r="M85" s="113"/>
      <c r="N85" s="36"/>
      <c r="O85" s="36"/>
      <c r="P85" s="36"/>
      <c r="Q85" s="36"/>
      <c r="R85" s="67"/>
      <c r="S85" s="65"/>
      <c r="T85" s="150"/>
      <c r="U85" s="139"/>
      <c r="V85" s="139"/>
      <c r="W85" s="139"/>
      <c r="X85" s="139"/>
      <c r="Y85" s="139"/>
      <c r="Z85" s="139"/>
      <c r="AA85" s="139"/>
    </row>
    <row r="86" spans="1:27" ht="12" hidden="1" customHeight="1" x14ac:dyDescent="0.2">
      <c r="A86" s="139"/>
      <c r="B86" s="6"/>
      <c r="C86" s="449"/>
      <c r="D86" s="386"/>
      <c r="E86" s="387"/>
      <c r="F86" s="15"/>
      <c r="G86" s="66"/>
      <c r="H86" s="218"/>
      <c r="I86" s="20"/>
      <c r="J86" s="58"/>
      <c r="K86" s="20"/>
      <c r="L86" s="58"/>
      <c r="M86" s="113"/>
      <c r="N86" s="36"/>
      <c r="O86" s="36"/>
      <c r="P86" s="36"/>
      <c r="Q86" s="36"/>
      <c r="R86" s="67"/>
      <c r="S86" s="65"/>
      <c r="T86" s="150"/>
      <c r="U86" s="139"/>
      <c r="V86" s="139"/>
      <c r="W86" s="139"/>
      <c r="X86" s="139"/>
      <c r="Y86" s="139"/>
      <c r="Z86" s="139"/>
      <c r="AA86" s="139"/>
    </row>
    <row r="87" spans="1:27" ht="12" hidden="1" customHeight="1" x14ac:dyDescent="0.2">
      <c r="A87" s="139"/>
      <c r="B87" s="6"/>
      <c r="C87" s="449"/>
      <c r="D87" s="386"/>
      <c r="E87" s="387"/>
      <c r="F87" s="15"/>
      <c r="G87" s="66"/>
      <c r="H87" s="218"/>
      <c r="I87" s="20"/>
      <c r="J87" s="58"/>
      <c r="K87" s="20"/>
      <c r="L87" s="58"/>
      <c r="M87" s="113"/>
      <c r="N87" s="36"/>
      <c r="O87" s="36"/>
      <c r="P87" s="36"/>
      <c r="Q87" s="36"/>
      <c r="R87" s="67"/>
      <c r="S87" s="65"/>
      <c r="T87" s="150"/>
      <c r="U87" s="139"/>
      <c r="V87" s="139"/>
      <c r="W87" s="139"/>
      <c r="X87" s="139"/>
      <c r="Y87" s="139"/>
      <c r="Z87" s="139"/>
      <c r="AA87" s="139"/>
    </row>
    <row r="88" spans="1:27" ht="12" hidden="1" customHeight="1" x14ac:dyDescent="0.2">
      <c r="A88" s="139"/>
      <c r="B88" s="102"/>
      <c r="C88" s="450"/>
      <c r="D88" s="451"/>
      <c r="E88" s="452"/>
      <c r="F88" s="15"/>
      <c r="G88" s="66"/>
      <c r="H88" s="218"/>
      <c r="I88" s="20"/>
      <c r="J88" s="58"/>
      <c r="K88" s="20"/>
      <c r="L88" s="58"/>
      <c r="M88" s="113"/>
      <c r="N88" s="36"/>
      <c r="O88" s="36"/>
      <c r="P88" s="36"/>
      <c r="Q88" s="36"/>
      <c r="R88" s="67"/>
      <c r="S88" s="65"/>
      <c r="T88" s="150"/>
      <c r="U88" s="139"/>
      <c r="V88" s="139"/>
      <c r="W88" s="139"/>
      <c r="X88" s="139"/>
      <c r="Y88" s="139"/>
      <c r="Z88" s="139"/>
      <c r="AA88" s="139"/>
    </row>
    <row r="89" spans="1:27" ht="12" hidden="1" customHeight="1" x14ac:dyDescent="0.2">
      <c r="A89" s="139"/>
      <c r="B89" s="8"/>
      <c r="C89" s="449"/>
      <c r="D89" s="386"/>
      <c r="E89" s="387"/>
      <c r="F89" s="15"/>
      <c r="G89" s="66"/>
      <c r="H89" s="218"/>
      <c r="I89" s="20"/>
      <c r="J89" s="58"/>
      <c r="K89" s="20"/>
      <c r="L89" s="58"/>
      <c r="M89" s="113"/>
      <c r="N89" s="36"/>
      <c r="O89" s="36"/>
      <c r="P89" s="36"/>
      <c r="Q89" s="36"/>
      <c r="R89" s="67"/>
      <c r="S89" s="65"/>
      <c r="T89" s="150"/>
      <c r="U89" s="139"/>
      <c r="V89" s="139"/>
      <c r="W89" s="139"/>
      <c r="X89" s="139"/>
      <c r="Y89" s="139"/>
      <c r="Z89" s="139"/>
      <c r="AA89" s="139"/>
    </row>
    <row r="90" spans="1:27" ht="12" hidden="1" customHeight="1" x14ac:dyDescent="0.2">
      <c r="A90" s="139"/>
      <c r="B90" s="103"/>
      <c r="C90" s="453" t="s">
        <v>21</v>
      </c>
      <c r="D90" s="454"/>
      <c r="E90" s="455"/>
      <c r="F90" s="15"/>
      <c r="G90" s="66"/>
      <c r="H90" s="218"/>
      <c r="I90" s="20"/>
      <c r="J90" s="58"/>
      <c r="K90" s="20"/>
      <c r="L90" s="58"/>
      <c r="M90" s="113"/>
      <c r="N90" s="36"/>
      <c r="O90" s="36"/>
      <c r="P90" s="36"/>
      <c r="Q90" s="36"/>
      <c r="R90" s="67"/>
      <c r="S90" s="65"/>
      <c r="T90" s="150"/>
      <c r="U90" s="139"/>
      <c r="V90" s="139"/>
      <c r="W90" s="139"/>
      <c r="X90" s="139"/>
      <c r="Y90" s="139"/>
      <c r="Z90" s="139"/>
      <c r="AA90" s="139"/>
    </row>
    <row r="91" spans="1:27" ht="12" hidden="1" customHeight="1" x14ac:dyDescent="0.2">
      <c r="A91" s="139"/>
      <c r="B91" s="104"/>
      <c r="C91" s="315" t="s">
        <v>14</v>
      </c>
      <c r="D91" s="223"/>
      <c r="E91" s="225"/>
      <c r="F91" s="15"/>
      <c r="G91" s="66"/>
      <c r="H91" s="218"/>
      <c r="I91" s="20"/>
      <c r="J91" s="58"/>
      <c r="K91" s="20"/>
      <c r="L91" s="58"/>
      <c r="M91" s="113"/>
      <c r="N91" s="36"/>
      <c r="O91" s="36"/>
      <c r="P91" s="36"/>
      <c r="Q91" s="36"/>
      <c r="R91" s="67"/>
      <c r="S91" s="65"/>
      <c r="T91" s="150"/>
      <c r="U91" s="139"/>
      <c r="V91" s="139"/>
      <c r="W91" s="139"/>
      <c r="X91" s="139"/>
      <c r="Y91" s="139"/>
      <c r="Z91" s="139"/>
      <c r="AA91" s="139"/>
    </row>
    <row r="92" spans="1:27" ht="12" hidden="1" customHeight="1" x14ac:dyDescent="0.2">
      <c r="A92" s="139"/>
      <c r="B92" s="6"/>
      <c r="C92" s="430" t="s">
        <v>17</v>
      </c>
      <c r="D92" s="464"/>
      <c r="E92" s="465"/>
      <c r="F92" s="15"/>
      <c r="G92" s="66"/>
      <c r="H92" s="218"/>
      <c r="I92" s="20"/>
      <c r="J92" s="58"/>
      <c r="K92" s="20"/>
      <c r="L92" s="58"/>
      <c r="M92" s="113"/>
      <c r="N92" s="36"/>
      <c r="O92" s="36"/>
      <c r="P92" s="36"/>
      <c r="Q92" s="36"/>
      <c r="R92" s="67"/>
      <c r="S92" s="65"/>
      <c r="T92" s="150"/>
      <c r="U92" s="139"/>
      <c r="V92" s="139"/>
      <c r="W92" s="139"/>
      <c r="X92" s="139"/>
      <c r="Y92" s="139"/>
      <c r="Z92" s="139"/>
      <c r="AA92" s="139"/>
    </row>
    <row r="93" spans="1:27" s="148" customFormat="1" ht="12" hidden="1" customHeight="1" x14ac:dyDescent="0.2">
      <c r="A93" s="164"/>
      <c r="B93" s="9"/>
      <c r="C93" s="385"/>
      <c r="D93" s="386"/>
      <c r="E93" s="387"/>
      <c r="F93" s="15"/>
      <c r="G93" s="66"/>
      <c r="H93" s="218"/>
      <c r="I93" s="20"/>
      <c r="J93" s="58"/>
      <c r="K93" s="20"/>
      <c r="L93" s="58"/>
      <c r="M93" s="113"/>
      <c r="N93" s="36"/>
      <c r="O93" s="36"/>
      <c r="P93" s="36"/>
      <c r="Q93" s="36"/>
      <c r="R93" s="67"/>
      <c r="S93" s="65"/>
      <c r="T93" s="163"/>
      <c r="U93" s="164"/>
      <c r="V93" s="164"/>
      <c r="W93" s="164"/>
      <c r="X93" s="164"/>
      <c r="Y93" s="164"/>
      <c r="Z93" s="164"/>
      <c r="AA93" s="164"/>
    </row>
    <row r="94" spans="1:27" s="148" customFormat="1" ht="12" hidden="1" customHeight="1" x14ac:dyDescent="0.2">
      <c r="A94" s="164"/>
      <c r="B94" s="9"/>
      <c r="C94" s="385"/>
      <c r="D94" s="386"/>
      <c r="E94" s="387"/>
      <c r="F94" s="15"/>
      <c r="G94" s="66"/>
      <c r="H94" s="218"/>
      <c r="I94" s="20"/>
      <c r="J94" s="58"/>
      <c r="K94" s="20"/>
      <c r="L94" s="58"/>
      <c r="M94" s="113"/>
      <c r="N94" s="36"/>
      <c r="O94" s="36"/>
      <c r="P94" s="36"/>
      <c r="Q94" s="36"/>
      <c r="R94" s="67"/>
      <c r="S94" s="65"/>
      <c r="T94" s="163"/>
      <c r="U94" s="164"/>
      <c r="V94" s="164"/>
      <c r="W94" s="164"/>
      <c r="X94" s="164"/>
      <c r="Y94" s="164"/>
      <c r="Z94" s="164"/>
      <c r="AA94" s="164"/>
    </row>
    <row r="95" spans="1:27" s="148" customFormat="1" ht="12" hidden="1" customHeight="1" x14ac:dyDescent="0.2">
      <c r="A95" s="164"/>
      <c r="B95" s="9"/>
      <c r="C95" s="385"/>
      <c r="D95" s="386"/>
      <c r="E95" s="387"/>
      <c r="F95" s="15"/>
      <c r="G95" s="66"/>
      <c r="H95" s="218"/>
      <c r="I95" s="20"/>
      <c r="J95" s="58"/>
      <c r="K95" s="20"/>
      <c r="L95" s="58"/>
      <c r="M95" s="113"/>
      <c r="N95" s="36"/>
      <c r="O95" s="36"/>
      <c r="P95" s="36"/>
      <c r="Q95" s="36"/>
      <c r="R95" s="67"/>
      <c r="S95" s="65"/>
      <c r="T95" s="163"/>
      <c r="U95" s="164"/>
      <c r="V95" s="164"/>
      <c r="W95" s="164"/>
      <c r="X95" s="164"/>
      <c r="Y95" s="164"/>
      <c r="Z95" s="164"/>
      <c r="AA95" s="164"/>
    </row>
    <row r="96" spans="1:27" s="148" customFormat="1" ht="12" hidden="1" customHeight="1" x14ac:dyDescent="0.2">
      <c r="A96" s="164"/>
      <c r="B96" s="10"/>
      <c r="C96" s="385"/>
      <c r="D96" s="386"/>
      <c r="E96" s="387"/>
      <c r="F96" s="15"/>
      <c r="G96" s="66"/>
      <c r="H96" s="218"/>
      <c r="I96" s="20"/>
      <c r="J96" s="58"/>
      <c r="K96" s="20"/>
      <c r="L96" s="58"/>
      <c r="M96" s="113"/>
      <c r="N96" s="36"/>
      <c r="O96" s="36"/>
      <c r="P96" s="36"/>
      <c r="Q96" s="36"/>
      <c r="R96" s="67"/>
      <c r="S96" s="65"/>
      <c r="T96" s="163"/>
      <c r="U96" s="164"/>
      <c r="V96" s="164"/>
      <c r="W96" s="164"/>
      <c r="X96" s="164"/>
      <c r="Y96" s="164"/>
      <c r="Z96" s="164"/>
      <c r="AA96" s="164"/>
    </row>
    <row r="97" spans="1:27" s="148" customFormat="1" ht="12" hidden="1" customHeight="1" x14ac:dyDescent="0.2">
      <c r="A97" s="164"/>
      <c r="B97" s="167"/>
      <c r="C97" s="456" t="s">
        <v>13</v>
      </c>
      <c r="D97" s="457"/>
      <c r="E97" s="458"/>
      <c r="F97" s="15"/>
      <c r="G97" s="66"/>
      <c r="H97" s="218"/>
      <c r="I97" s="20"/>
      <c r="J97" s="58"/>
      <c r="K97" s="20"/>
      <c r="L97" s="58"/>
      <c r="M97" s="113"/>
      <c r="N97" s="36"/>
      <c r="O97" s="36"/>
      <c r="P97" s="36"/>
      <c r="Q97" s="36"/>
      <c r="R97" s="67"/>
      <c r="S97" s="65"/>
      <c r="T97" s="163"/>
      <c r="U97" s="164"/>
      <c r="V97" s="164"/>
      <c r="W97" s="164"/>
      <c r="X97" s="164"/>
      <c r="Y97" s="164"/>
      <c r="Z97" s="164"/>
      <c r="AA97" s="164"/>
    </row>
    <row r="98" spans="1:27" ht="12" hidden="1" customHeight="1" x14ac:dyDescent="0.2">
      <c r="A98" s="139"/>
      <c r="B98" s="101">
        <v>15</v>
      </c>
      <c r="C98" s="412"/>
      <c r="D98" s="459"/>
      <c r="E98" s="460"/>
      <c r="F98" s="15"/>
      <c r="G98" s="66"/>
      <c r="H98" s="218"/>
      <c r="I98" s="20"/>
      <c r="J98" s="58"/>
      <c r="K98" s="20"/>
      <c r="L98" s="58"/>
      <c r="M98" s="113"/>
      <c r="N98" s="36"/>
      <c r="O98" s="36"/>
      <c r="P98" s="36"/>
      <c r="Q98" s="36"/>
      <c r="R98" s="67"/>
      <c r="S98" s="65"/>
      <c r="T98" s="150"/>
      <c r="U98" s="139"/>
      <c r="V98" s="139"/>
      <c r="W98" s="139"/>
      <c r="X98" s="139"/>
      <c r="Y98" s="139"/>
      <c r="Z98" s="139"/>
      <c r="AA98" s="139"/>
    </row>
    <row r="99" spans="1:27" ht="12" hidden="1" customHeight="1" x14ac:dyDescent="0.2">
      <c r="A99" s="139"/>
      <c r="B99" s="63"/>
      <c r="C99" s="461"/>
      <c r="D99" s="462"/>
      <c r="E99" s="463"/>
      <c r="F99" s="15"/>
      <c r="G99" s="66"/>
      <c r="H99" s="218"/>
      <c r="I99" s="20"/>
      <c r="J99" s="58"/>
      <c r="K99" s="20"/>
      <c r="L99" s="58"/>
      <c r="M99" s="113"/>
      <c r="N99" s="36"/>
      <c r="O99" s="36"/>
      <c r="P99" s="36"/>
      <c r="Q99" s="36"/>
      <c r="R99" s="67"/>
      <c r="S99" s="65"/>
      <c r="T99" s="150"/>
      <c r="U99" s="139"/>
      <c r="V99" s="139"/>
      <c r="W99" s="139"/>
      <c r="X99" s="139"/>
      <c r="Y99" s="139"/>
      <c r="Z99" s="139"/>
      <c r="AA99" s="139"/>
    </row>
    <row r="100" spans="1:27" ht="12" hidden="1" customHeight="1" x14ac:dyDescent="0.2">
      <c r="A100" s="139"/>
      <c r="B100" s="73"/>
      <c r="C100" s="385"/>
      <c r="D100" s="386"/>
      <c r="E100" s="387"/>
      <c r="F100" s="15"/>
      <c r="G100" s="66"/>
      <c r="H100" s="218"/>
      <c r="I100" s="20"/>
      <c r="J100" s="58"/>
      <c r="K100" s="20"/>
      <c r="L100" s="58"/>
      <c r="M100" s="113"/>
      <c r="N100" s="36"/>
      <c r="O100" s="36"/>
      <c r="P100" s="36"/>
      <c r="Q100" s="36"/>
      <c r="R100" s="67"/>
      <c r="S100" s="65"/>
      <c r="T100" s="150"/>
      <c r="U100" s="139"/>
      <c r="V100" s="139"/>
      <c r="W100" s="139"/>
      <c r="X100" s="139"/>
      <c r="Y100" s="139"/>
      <c r="Z100" s="139"/>
      <c r="AA100" s="139"/>
    </row>
    <row r="101" spans="1:27" ht="12" hidden="1" customHeight="1" x14ac:dyDescent="0.2">
      <c r="A101" s="139"/>
      <c r="B101" s="127"/>
      <c r="C101" s="430" t="s">
        <v>30</v>
      </c>
      <c r="D101" s="433"/>
      <c r="E101" s="434"/>
      <c r="F101" s="136">
        <f>F102</f>
        <v>0</v>
      </c>
      <c r="G101" s="226">
        <f>G111</f>
        <v>0</v>
      </c>
      <c r="H101" s="227">
        <f>H102</f>
        <v>0</v>
      </c>
      <c r="I101" s="123">
        <f>I102</f>
        <v>0</v>
      </c>
      <c r="J101" s="53"/>
      <c r="K101" s="129">
        <f>K102</f>
        <v>0</v>
      </c>
      <c r="L101" s="124">
        <f>L102</f>
        <v>0</v>
      </c>
      <c r="M101" s="54">
        <f>M111</f>
        <v>0</v>
      </c>
      <c r="N101" s="122">
        <f>N102</f>
        <v>0</v>
      </c>
      <c r="O101" s="54">
        <f>O111</f>
        <v>0</v>
      </c>
      <c r="P101" s="54">
        <f>P102</f>
        <v>0</v>
      </c>
      <c r="Q101" s="54">
        <f>Q102</f>
        <v>0</v>
      </c>
      <c r="R101" s="203">
        <f>R102</f>
        <v>0</v>
      </c>
      <c r="S101" s="99"/>
      <c r="T101" s="150"/>
      <c r="U101" s="139"/>
      <c r="V101" s="139"/>
      <c r="W101" s="139"/>
      <c r="X101" s="139"/>
      <c r="Y101" s="139"/>
      <c r="Z101" s="139"/>
      <c r="AA101" s="139"/>
    </row>
    <row r="102" spans="1:27" ht="12" hidden="1" customHeight="1" x14ac:dyDescent="0.2">
      <c r="A102" s="139"/>
      <c r="B102" s="8"/>
      <c r="C102" s="439"/>
      <c r="D102" s="440"/>
      <c r="E102" s="441"/>
      <c r="F102" s="117"/>
      <c r="G102" s="66"/>
      <c r="H102" s="218"/>
      <c r="I102" s="125"/>
      <c r="J102" s="111"/>
      <c r="K102" s="125"/>
      <c r="L102" s="58"/>
      <c r="M102" s="113"/>
      <c r="N102" s="36"/>
      <c r="O102" s="36"/>
      <c r="P102" s="36"/>
      <c r="Q102" s="36"/>
      <c r="R102" s="67"/>
      <c r="S102" s="65"/>
      <c r="T102" s="139"/>
      <c r="U102" s="139"/>
      <c r="V102" s="139"/>
      <c r="W102" s="139"/>
      <c r="X102" s="139"/>
      <c r="Y102" s="139"/>
      <c r="Z102" s="139"/>
      <c r="AA102" s="139"/>
    </row>
    <row r="103" spans="1:27" ht="12" hidden="1" customHeight="1" x14ac:dyDescent="0.2">
      <c r="A103" s="139"/>
      <c r="B103" s="62"/>
      <c r="C103" s="313"/>
      <c r="D103" s="222"/>
      <c r="E103" s="224"/>
      <c r="F103" s="117"/>
      <c r="G103" s="66"/>
      <c r="H103" s="218"/>
      <c r="I103" s="125"/>
      <c r="J103" s="111"/>
      <c r="K103" s="125"/>
      <c r="L103" s="58"/>
      <c r="M103" s="113"/>
      <c r="N103" s="36"/>
      <c r="O103" s="36"/>
      <c r="P103" s="36"/>
      <c r="Q103" s="36"/>
      <c r="R103" s="67"/>
      <c r="S103" s="65"/>
      <c r="T103" s="139"/>
      <c r="U103" s="139"/>
      <c r="V103" s="139"/>
      <c r="W103" s="139"/>
      <c r="X103" s="139"/>
      <c r="Y103" s="139"/>
      <c r="Z103" s="139"/>
      <c r="AA103" s="139"/>
    </row>
    <row r="104" spans="1:27" ht="12" hidden="1" customHeight="1" x14ac:dyDescent="0.2">
      <c r="A104" s="139"/>
      <c r="B104" s="30"/>
      <c r="C104" s="383" t="s">
        <v>52</v>
      </c>
      <c r="D104" s="471"/>
      <c r="E104" s="471"/>
      <c r="F104" s="80">
        <f>F105</f>
        <v>0</v>
      </c>
      <c r="G104" s="80">
        <f t="shared" ref="G104:R104" si="19">G105</f>
        <v>0</v>
      </c>
      <c r="H104" s="80">
        <f t="shared" si="19"/>
        <v>0</v>
      </c>
      <c r="I104" s="195">
        <f t="shared" si="19"/>
        <v>0</v>
      </c>
      <c r="J104" s="81"/>
      <c r="K104" s="195">
        <f t="shared" si="19"/>
        <v>0</v>
      </c>
      <c r="L104" s="81">
        <f t="shared" si="19"/>
        <v>0</v>
      </c>
      <c r="M104" s="78">
        <f t="shared" si="19"/>
        <v>0</v>
      </c>
      <c r="N104" s="78">
        <f t="shared" si="19"/>
        <v>0</v>
      </c>
      <c r="O104" s="78">
        <f t="shared" si="19"/>
        <v>0</v>
      </c>
      <c r="P104" s="78">
        <f t="shared" si="19"/>
        <v>0</v>
      </c>
      <c r="Q104" s="78">
        <f t="shared" si="19"/>
        <v>0</v>
      </c>
      <c r="R104" s="178">
        <f t="shared" si="19"/>
        <v>0</v>
      </c>
      <c r="S104" s="99"/>
      <c r="T104" s="139"/>
      <c r="U104" s="139"/>
      <c r="V104" s="139"/>
      <c r="W104" s="139"/>
      <c r="X104" s="139"/>
      <c r="Y104" s="139"/>
      <c r="Z104" s="139"/>
      <c r="AA104" s="139"/>
    </row>
    <row r="105" spans="1:27" ht="12" hidden="1" customHeight="1" x14ac:dyDescent="0.2">
      <c r="A105" s="139"/>
      <c r="B105" s="8"/>
      <c r="C105" s="412"/>
      <c r="D105" s="413"/>
      <c r="E105" s="414"/>
      <c r="F105" s="117"/>
      <c r="G105" s="66"/>
      <c r="H105" s="218"/>
      <c r="I105" s="125"/>
      <c r="J105" s="111"/>
      <c r="K105" s="125"/>
      <c r="L105" s="58"/>
      <c r="M105" s="113"/>
      <c r="N105" s="36"/>
      <c r="O105" s="36"/>
      <c r="P105" s="36"/>
      <c r="Q105" s="36"/>
      <c r="R105" s="67"/>
      <c r="S105" s="65"/>
      <c r="T105" s="139"/>
      <c r="U105" s="139"/>
      <c r="V105" s="139"/>
      <c r="W105" s="139"/>
      <c r="X105" s="139"/>
      <c r="Y105" s="139"/>
      <c r="Z105" s="139"/>
      <c r="AA105" s="139"/>
    </row>
    <row r="106" spans="1:27" ht="12" hidden="1" customHeight="1" x14ac:dyDescent="0.2">
      <c r="A106" s="139"/>
      <c r="B106" s="322"/>
      <c r="C106" s="317"/>
      <c r="D106" s="317"/>
      <c r="E106" s="317"/>
      <c r="F106" s="80">
        <f>F107</f>
        <v>0</v>
      </c>
      <c r="G106" s="80">
        <f t="shared" ref="G106:R106" si="20">G107</f>
        <v>0</v>
      </c>
      <c r="H106" s="80">
        <f t="shared" si="20"/>
        <v>0</v>
      </c>
      <c r="I106" s="195">
        <f t="shared" si="20"/>
        <v>0</v>
      </c>
      <c r="J106" s="81"/>
      <c r="K106" s="195">
        <f t="shared" si="20"/>
        <v>0</v>
      </c>
      <c r="L106" s="81">
        <f t="shared" si="20"/>
        <v>0</v>
      </c>
      <c r="M106" s="97">
        <f t="shared" si="20"/>
        <v>0</v>
      </c>
      <c r="N106" s="97">
        <f t="shared" si="20"/>
        <v>0</v>
      </c>
      <c r="O106" s="97">
        <f t="shared" si="20"/>
        <v>0</v>
      </c>
      <c r="P106" s="97">
        <f t="shared" si="20"/>
        <v>0</v>
      </c>
      <c r="Q106" s="97">
        <f t="shared" si="20"/>
        <v>0</v>
      </c>
      <c r="R106" s="231">
        <f t="shared" si="20"/>
        <v>0</v>
      </c>
      <c r="S106" s="99"/>
      <c r="T106" s="139"/>
      <c r="U106" s="139"/>
      <c r="V106" s="139"/>
      <c r="W106" s="139"/>
      <c r="X106" s="139"/>
      <c r="Y106" s="139"/>
      <c r="Z106" s="139"/>
      <c r="AA106" s="139"/>
    </row>
    <row r="107" spans="1:27" ht="12" hidden="1" customHeight="1" x14ac:dyDescent="0.2">
      <c r="A107" s="139"/>
      <c r="B107" s="27"/>
      <c r="C107" s="409"/>
      <c r="D107" s="410"/>
      <c r="E107" s="411"/>
      <c r="F107" s="91"/>
      <c r="G107" s="216"/>
      <c r="H107" s="219"/>
      <c r="I107" s="228"/>
      <c r="J107" s="115"/>
      <c r="K107" s="228"/>
      <c r="L107" s="216"/>
      <c r="M107" s="93"/>
      <c r="N107" s="92"/>
      <c r="O107" s="92"/>
      <c r="P107" s="92"/>
      <c r="Q107" s="92"/>
      <c r="R107" s="94"/>
      <c r="S107" s="65"/>
      <c r="T107" s="139"/>
      <c r="U107" s="139"/>
      <c r="V107" s="139"/>
      <c r="W107" s="139"/>
      <c r="X107" s="139"/>
      <c r="Y107" s="139"/>
      <c r="Z107" s="139"/>
      <c r="AA107" s="139"/>
    </row>
    <row r="108" spans="1:27" ht="50.25" hidden="1" customHeight="1" x14ac:dyDescent="0.2">
      <c r="A108" s="139"/>
      <c r="B108" s="63"/>
      <c r="C108" s="372" t="s">
        <v>21</v>
      </c>
      <c r="D108" s="470"/>
      <c r="E108" s="470"/>
      <c r="F108" s="137">
        <f>F109</f>
        <v>0</v>
      </c>
      <c r="G108" s="134">
        <f t="shared" ref="G108:R109" si="21">G109</f>
        <v>0</v>
      </c>
      <c r="H108" s="131">
        <f t="shared" si="21"/>
        <v>0</v>
      </c>
      <c r="I108" s="132">
        <f t="shared" si="21"/>
        <v>0</v>
      </c>
      <c r="J108" s="300">
        <f>J109</f>
        <v>0</v>
      </c>
      <c r="K108" s="132">
        <f t="shared" si="21"/>
        <v>0</v>
      </c>
      <c r="L108" s="177">
        <f t="shared" si="21"/>
        <v>0</v>
      </c>
      <c r="M108" s="133">
        <f t="shared" si="21"/>
        <v>0</v>
      </c>
      <c r="N108" s="133">
        <f t="shared" si="21"/>
        <v>0</v>
      </c>
      <c r="O108" s="133">
        <f t="shared" si="21"/>
        <v>0</v>
      </c>
      <c r="P108" s="133">
        <f t="shared" si="21"/>
        <v>0</v>
      </c>
      <c r="Q108" s="133">
        <f t="shared" si="21"/>
        <v>0</v>
      </c>
      <c r="R108" s="202">
        <f t="shared" si="21"/>
        <v>0</v>
      </c>
      <c r="S108" s="99"/>
      <c r="T108" s="139"/>
      <c r="U108" s="139"/>
      <c r="V108" s="139"/>
      <c r="W108" s="139"/>
      <c r="X108" s="139"/>
      <c r="Y108" s="139"/>
      <c r="Z108" s="139"/>
      <c r="AA108" s="139"/>
    </row>
    <row r="109" spans="1:27" ht="30" hidden="1" customHeight="1" x14ac:dyDescent="0.2">
      <c r="A109" s="139"/>
      <c r="B109" s="128"/>
      <c r="C109" s="466" t="s">
        <v>13</v>
      </c>
      <c r="D109" s="467"/>
      <c r="E109" s="467"/>
      <c r="F109" s="107">
        <f>F110</f>
        <v>0</v>
      </c>
      <c r="G109" s="95">
        <f t="shared" si="21"/>
        <v>0</v>
      </c>
      <c r="H109" s="95">
        <f t="shared" si="21"/>
        <v>0</v>
      </c>
      <c r="I109" s="229">
        <f t="shared" si="21"/>
        <v>0</v>
      </c>
      <c r="J109" s="96">
        <f>J110</f>
        <v>0</v>
      </c>
      <c r="K109" s="126">
        <f t="shared" si="21"/>
        <v>0</v>
      </c>
      <c r="L109" s="229">
        <f t="shared" si="21"/>
        <v>0</v>
      </c>
      <c r="M109" s="97">
        <f t="shared" si="21"/>
        <v>0</v>
      </c>
      <c r="N109" s="97">
        <f t="shared" si="21"/>
        <v>0</v>
      </c>
      <c r="O109" s="97">
        <f t="shared" si="21"/>
        <v>0</v>
      </c>
      <c r="P109" s="97">
        <f t="shared" si="21"/>
        <v>0</v>
      </c>
      <c r="Q109" s="97">
        <f t="shared" si="21"/>
        <v>0</v>
      </c>
      <c r="R109" s="98">
        <f t="shared" si="21"/>
        <v>0</v>
      </c>
      <c r="S109" s="99"/>
      <c r="T109" s="139"/>
      <c r="U109" s="139"/>
      <c r="V109" s="139"/>
      <c r="W109" s="139"/>
      <c r="X109" s="139"/>
      <c r="Y109" s="139"/>
      <c r="Z109" s="139"/>
      <c r="AA109" s="139"/>
    </row>
    <row r="110" spans="1:27" ht="30" hidden="1" customHeight="1" thickBot="1" x14ac:dyDescent="0.25">
      <c r="A110" s="139"/>
      <c r="B110" s="27"/>
      <c r="C110" s="468"/>
      <c r="D110" s="469"/>
      <c r="E110" s="469"/>
      <c r="F110" s="108"/>
      <c r="G110" s="91"/>
      <c r="H110" s="91"/>
      <c r="I110" s="230"/>
      <c r="J110" s="115"/>
      <c r="K110" s="130"/>
      <c r="L110" s="230"/>
      <c r="M110" s="93"/>
      <c r="N110" s="92"/>
      <c r="O110" s="92"/>
      <c r="P110" s="92"/>
      <c r="Q110" s="92"/>
      <c r="R110" s="94"/>
      <c r="S110" s="65"/>
      <c r="T110" s="139"/>
      <c r="U110" s="139"/>
      <c r="V110" s="139"/>
      <c r="W110" s="139"/>
      <c r="X110" s="139"/>
      <c r="Y110" s="139"/>
      <c r="Z110" s="139"/>
      <c r="AA110" s="139"/>
    </row>
    <row r="111" spans="1:27" ht="22.5" customHeight="1" x14ac:dyDescent="0.2">
      <c r="A111" s="139"/>
      <c r="B111" s="64"/>
      <c r="C111" s="166"/>
      <c r="D111" s="26"/>
      <c r="E111" s="90"/>
      <c r="F111" s="99"/>
      <c r="G111" s="65"/>
      <c r="H111" s="99"/>
      <c r="I111" s="99"/>
      <c r="J111" s="99"/>
      <c r="K111" s="65"/>
      <c r="L111" s="65"/>
      <c r="M111" s="100"/>
      <c r="N111" s="65"/>
      <c r="O111" s="65"/>
      <c r="P111" s="65"/>
      <c r="Q111" s="65"/>
      <c r="R111" s="65"/>
      <c r="S111" s="65"/>
      <c r="T111" s="139"/>
      <c r="U111" s="139"/>
      <c r="V111" s="139"/>
      <c r="W111" s="139"/>
      <c r="X111" s="139"/>
      <c r="Y111" s="139"/>
      <c r="Z111" s="139"/>
      <c r="AA111" s="139"/>
    </row>
    <row r="112" spans="1:27" ht="17.25" customHeight="1" x14ac:dyDescent="0.2">
      <c r="A112" s="139"/>
      <c r="B112" s="16"/>
      <c r="C112" s="140" t="s">
        <v>22</v>
      </c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</row>
    <row r="113" spans="2:27" ht="15" x14ac:dyDescent="0.2">
      <c r="B113" s="16"/>
      <c r="C113" s="140" t="s">
        <v>24</v>
      </c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</row>
    <row r="114" spans="2:27" x14ac:dyDescent="0.2">
      <c r="B114" s="16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</row>
    <row r="115" spans="2:27" x14ac:dyDescent="0.2">
      <c r="B115" s="16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</row>
    <row r="116" spans="2:27" x14ac:dyDescent="0.2">
      <c r="B116" s="16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</row>
    <row r="117" spans="2:27" x14ac:dyDescent="0.2">
      <c r="B117" s="16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</row>
    <row r="118" spans="2:27" x14ac:dyDescent="0.2">
      <c r="B118" s="16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</row>
    <row r="119" spans="2:27" x14ac:dyDescent="0.2">
      <c r="B119" s="16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</row>
    <row r="120" spans="2:27" x14ac:dyDescent="0.2">
      <c r="B120" s="16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</row>
    <row r="121" spans="2:27" x14ac:dyDescent="0.2">
      <c r="B121" s="16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</row>
    <row r="122" spans="2:27" x14ac:dyDescent="0.2">
      <c r="B122" s="16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</row>
    <row r="123" spans="2:27" x14ac:dyDescent="0.2">
      <c r="B123" s="16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</row>
    <row r="124" spans="2:27" x14ac:dyDescent="0.2">
      <c r="B124" s="16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</row>
    <row r="125" spans="2:27" x14ac:dyDescent="0.2">
      <c r="B125" s="16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</row>
    <row r="126" spans="2:27" ht="267" customHeight="1" x14ac:dyDescent="0.2">
      <c r="T126" s="139"/>
      <c r="U126" s="139"/>
      <c r="V126" s="139"/>
      <c r="W126" s="139"/>
      <c r="X126" s="139"/>
      <c r="Y126" s="139"/>
      <c r="Z126" s="139"/>
      <c r="AA126" s="139"/>
    </row>
    <row r="193" spans="16:16" x14ac:dyDescent="0.2">
      <c r="P193" s="141" t="s">
        <v>2</v>
      </c>
    </row>
  </sheetData>
  <mergeCells count="91">
    <mergeCell ref="C109:E109"/>
    <mergeCell ref="C110:E110"/>
    <mergeCell ref="C104:E104"/>
    <mergeCell ref="C105:E105"/>
    <mergeCell ref="C107:E107"/>
    <mergeCell ref="C108:E108"/>
    <mergeCell ref="C99:E99"/>
    <mergeCell ref="C100:E100"/>
    <mergeCell ref="C101:E101"/>
    <mergeCell ref="C102:E102"/>
    <mergeCell ref="C95:E95"/>
    <mergeCell ref="C96:E96"/>
    <mergeCell ref="C97:E97"/>
    <mergeCell ref="C98:E98"/>
    <mergeCell ref="C90:E90"/>
    <mergeCell ref="C93:E93"/>
    <mergeCell ref="C94:E94"/>
    <mergeCell ref="C92:E92"/>
    <mergeCell ref="C87:E87"/>
    <mergeCell ref="C88:E88"/>
    <mergeCell ref="C89:E89"/>
    <mergeCell ref="C86:E86"/>
    <mergeCell ref="C81:E81"/>
    <mergeCell ref="C82:E82"/>
    <mergeCell ref="C83:E83"/>
    <mergeCell ref="C84:E84"/>
    <mergeCell ref="C76:E76"/>
    <mergeCell ref="C77:E77"/>
    <mergeCell ref="C78:E78"/>
    <mergeCell ref="C80:E80"/>
    <mergeCell ref="C73:E73"/>
    <mergeCell ref="C72:E72"/>
    <mergeCell ref="C74:E74"/>
    <mergeCell ref="C75:E75"/>
    <mergeCell ref="C68:E68"/>
    <mergeCell ref="C69:E69"/>
    <mergeCell ref="C70:E70"/>
    <mergeCell ref="C71:E71"/>
    <mergeCell ref="C63:E63"/>
    <mergeCell ref="C65:E65"/>
    <mergeCell ref="C66:E66"/>
    <mergeCell ref="C67:E67"/>
    <mergeCell ref="C58:E58"/>
    <mergeCell ref="C59:E59"/>
    <mergeCell ref="C60:E60"/>
    <mergeCell ref="C62:E62"/>
    <mergeCell ref="C54:E54"/>
    <mergeCell ref="C55:E55"/>
    <mergeCell ref="C56:E56"/>
    <mergeCell ref="C57:E57"/>
    <mergeCell ref="C49:E49"/>
    <mergeCell ref="C52:E52"/>
    <mergeCell ref="C53:E53"/>
    <mergeCell ref="C46:E46"/>
    <mergeCell ref="C48:E48"/>
    <mergeCell ref="C50:E50"/>
    <mergeCell ref="C51:E51"/>
    <mergeCell ref="C42:E42"/>
    <mergeCell ref="C43:E43"/>
    <mergeCell ref="C44:E44"/>
    <mergeCell ref="C45:E45"/>
    <mergeCell ref="C39:E39"/>
    <mergeCell ref="C40:E40"/>
    <mergeCell ref="C41:E41"/>
    <mergeCell ref="C34:E34"/>
    <mergeCell ref="C35:E35"/>
    <mergeCell ref="C36:E36"/>
    <mergeCell ref="C37:E37"/>
    <mergeCell ref="C33:E33"/>
    <mergeCell ref="C25:E25"/>
    <mergeCell ref="C26:E26"/>
    <mergeCell ref="C27:E27"/>
    <mergeCell ref="C30:E30"/>
    <mergeCell ref="C38:E38"/>
    <mergeCell ref="C8:E8"/>
    <mergeCell ref="C9:E9"/>
    <mergeCell ref="C14:E14"/>
    <mergeCell ref="C16:E16"/>
    <mergeCell ref="C31:E31"/>
    <mergeCell ref="C28:E28"/>
    <mergeCell ref="C29:E29"/>
    <mergeCell ref="C18:E18"/>
    <mergeCell ref="C24:E24"/>
    <mergeCell ref="C22:E22"/>
    <mergeCell ref="K4:K5"/>
    <mergeCell ref="C12:E12"/>
    <mergeCell ref="C19:E19"/>
    <mergeCell ref="C20:E20"/>
    <mergeCell ref="C21:E21"/>
    <mergeCell ref="I4:J4"/>
    <mergeCell ref="C6:E6"/>
  </mergeCells>
  <phoneticPr fontId="8" type="noConversion"/>
  <pageMargins left="0.75" right="0.75" top="0.17" bottom="0.17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КР'2019 - Пр№10, кор.септември</vt:lpstr>
      <vt:lpstr>КР'2019 - Пр№11, кор.септември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PC_ObshtinaN</cp:lastModifiedBy>
  <cp:lastPrinted>2019-09-18T05:39:05Z</cp:lastPrinted>
  <dcterms:created xsi:type="dcterms:W3CDTF">2012-02-03T06:55:24Z</dcterms:created>
  <dcterms:modified xsi:type="dcterms:W3CDTF">2019-09-30T05:42:33Z</dcterms:modified>
</cp:coreProperties>
</file>